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5 sędziów" sheetId="1" state="visible" r:id="rId2"/>
    <sheet name="6 sędziów" sheetId="2" state="visible" r:id="rId3"/>
    <sheet name="7 sędziów" sheetId="3" state="visible" r:id="rId4"/>
    <sheet name="8 sędziów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<sst xmlns="http://schemas.openxmlformats.org/spreadsheetml/2006/main" count="73" uniqueCount="40">
  <si>
    <t xml:space="preserve">Nr konkursowy</t>
  </si>
  <si>
    <t xml:space="preserve">Autor</t>
  </si>
  <si>
    <t xml:space="preserve">Surowiec</t>
  </si>
  <si>
    <t xml:space="preserve">SĘDZIA 1</t>
  </si>
  <si>
    <t xml:space="preserve">SĘDZIA 2</t>
  </si>
  <si>
    <t xml:space="preserve">SĘDZIA 3</t>
  </si>
  <si>
    <t xml:space="preserve">SĘDZIA 4</t>
  </si>
  <si>
    <t xml:space="preserve">SĘDZIA 5</t>
  </si>
  <si>
    <t xml:space="preserve">„ŚREDNIA”</t>
  </si>
  <si>
    <t xml:space="preserve">SĘDZIA 6</t>
  </si>
  <si>
    <t xml:space="preserve">SĘDZIA 7</t>
  </si>
  <si>
    <t xml:space="preserve">Kategoria:   Wina czerwone wytrawne i półwytrawne</t>
  </si>
  <si>
    <t xml:space="preserve">Karegoria:   Wina czerwone wytrawne i półwytrawne </t>
  </si>
  <si>
    <t xml:space="preserve">WINA CZERWONE WYTRAWNE I PÓŁWYTRAWNE</t>
  </si>
  <si>
    <t xml:space="preserve">SĘDZIA 8</t>
  </si>
  <si>
    <t xml:space="preserve"> Marek Ruszczyk</t>
  </si>
  <si>
    <t xml:space="preserve">winogrono</t>
  </si>
  <si>
    <t xml:space="preserve">Krzysztof Onyszko</t>
  </si>
  <si>
    <t xml:space="preserve">maliny</t>
  </si>
  <si>
    <t xml:space="preserve">Tomasz Paszkowski</t>
  </si>
  <si>
    <t xml:space="preserve">winogrono czerwone</t>
  </si>
  <si>
    <t xml:space="preserve">Zdzisław Jędrzejewski</t>
  </si>
  <si>
    <t xml:space="preserve">Regent</t>
  </si>
  <si>
    <t xml:space="preserve">Jarosław Kuba</t>
  </si>
  <si>
    <t xml:space="preserve">winogrono Nero</t>
  </si>
  <si>
    <t xml:space="preserve">Piotr Sobala</t>
  </si>
  <si>
    <t xml:space="preserve">Wisnia 2021</t>
  </si>
  <si>
    <t xml:space="preserve">Wiśnia 2020</t>
  </si>
  <si>
    <t xml:space="preserve">Andrzej Drożdż</t>
  </si>
  <si>
    <t xml:space="preserve">wiśnia +czarny bez</t>
  </si>
  <si>
    <t xml:space="preserve">Remigiusz Dybowski</t>
  </si>
  <si>
    <t xml:space="preserve">Winogrono-aronia</t>
  </si>
  <si>
    <t xml:space="preserve">Arkadiusz Kruszko</t>
  </si>
  <si>
    <t xml:space="preserve">agrest cz.-jabłko</t>
  </si>
  <si>
    <t xml:space="preserve">Zbigniew Pszonicki</t>
  </si>
  <si>
    <t xml:space="preserve">Regent-Rondo</t>
  </si>
  <si>
    <t xml:space="preserve">Maciej Kwiatkowski</t>
  </si>
  <si>
    <t xml:space="preserve">Rodzynki hibiscus</t>
  </si>
  <si>
    <t xml:space="preserve">wiśnie z pestkami</t>
  </si>
  <si>
    <t xml:space="preserve">wiśnie porzeczka cz.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</si>
</sst>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sz val="10"/>
      <name val="Arial"/>
      <family val="2"/>
      <charset val="1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8" activeCellId="0" sqref="G38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12.42"/>
    <col collapsed="false" customWidth="true" hidden="false" outlineLevel="0" max="2" min="2" style="0" width="16.71"/>
    <col collapsed="false" customWidth="true" hidden="false" outlineLevel="0" max="3" min="3" style="0" width="22.7"/>
  </cols>
  <sheetData>
    <row r="1" customFormat="false" ht="25.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</row>
    <row r="2" customFormat="false" ht="12.75" hidden="false" customHeight="false" outlineLevel="0" collapsed="false">
      <c r="A2" s="6"/>
      <c r="B2" s="6"/>
      <c r="C2" s="7"/>
      <c r="D2" s="8"/>
      <c r="E2" s="8"/>
      <c r="F2" s="8"/>
      <c r="G2" s="8"/>
      <c r="H2" s="8"/>
      <c r="I2" s="9" t="n">
        <f aca="false">(SUM(D2,E2,F2,G2,H2)-MAX(D2,E2,F2,G2,H2)-MIN(D2,E2,F2,G2,H2))/3</f>
        <v>0</v>
      </c>
      <c r="J2" s="10" t="str">
        <f aca="false">IF(I2&gt;=14,IF(I2&gt;=16,IF(I2&gt;=18,"medal złoty","medal srebrny"),"medal brązowy"),"")</f>
        <v/>
      </c>
    </row>
    <row r="3" customFormat="false" ht="12.75" hidden="false" customHeight="false" outlineLevel="0" collapsed="false">
      <c r="A3" s="11"/>
      <c r="B3" s="11"/>
      <c r="C3" s="12"/>
      <c r="D3" s="8"/>
      <c r="E3" s="8"/>
      <c r="F3" s="8"/>
      <c r="G3" s="8"/>
      <c r="H3" s="8"/>
      <c r="I3" s="9" t="n">
        <f aca="false">(SUM(D3,E3,F3,G3,H3)-MAX(D3,E3,F3,G3,H3)-MIN(D3,E3,F3,G3,H3))/3</f>
        <v>0</v>
      </c>
      <c r="J3" s="10" t="str">
        <f aca="false">IF(I3&gt;=14,IF(I3&gt;=16,IF(I3&gt;=18,"medal złoty","medal srebrny"),"medal brązowy"),"")</f>
        <v/>
      </c>
    </row>
    <row r="4" customFormat="false" ht="12.75" hidden="false" customHeight="false" outlineLevel="0" collapsed="false">
      <c r="A4" s="11"/>
      <c r="B4" s="11"/>
      <c r="C4" s="12"/>
      <c r="D4" s="8"/>
      <c r="E4" s="8"/>
      <c r="F4" s="8"/>
      <c r="G4" s="8"/>
      <c r="H4" s="8"/>
      <c r="I4" s="9" t="n">
        <f aca="false">(SUM(D4,E4,F4,G4,H4)-MAX(D4,E4,F4,G4,H4)-MIN(D4,E4,F4,G4,H4))/3</f>
        <v>0</v>
      </c>
      <c r="J4" s="10" t="str">
        <f aca="false">IF(I4&gt;=14,IF(I4&gt;=16,IF(I4&gt;=18,"medal złoty","medal srebrny"),"medal brązowy"),"")</f>
        <v/>
      </c>
    </row>
    <row r="5" customFormat="false" ht="12.75" hidden="false" customHeight="false" outlineLevel="0" collapsed="false">
      <c r="A5" s="11"/>
      <c r="B5" s="11"/>
      <c r="C5" s="12"/>
      <c r="D5" s="8"/>
      <c r="E5" s="8"/>
      <c r="F5" s="8"/>
      <c r="G5" s="8"/>
      <c r="H5" s="8"/>
      <c r="I5" s="9" t="n">
        <f aca="false">(SUM(D5,E5,F5,G5,H5)-MAX(D5,E5,F5,G5,H5)-MIN(D5,E5,F5,G5,H5))/3</f>
        <v>0</v>
      </c>
      <c r="J5" s="10" t="str">
        <f aca="false">IF(I5&gt;=14,IF(I5&gt;=16,IF(I5&gt;=18,"medal złoty","medal srebrny"),"medal brązowy"),"")</f>
        <v/>
      </c>
    </row>
    <row r="6" customFormat="false" ht="12.75" hidden="false" customHeight="false" outlineLevel="0" collapsed="false">
      <c r="A6" s="11"/>
      <c r="B6" s="11"/>
      <c r="C6" s="12"/>
      <c r="D6" s="8"/>
      <c r="E6" s="8"/>
      <c r="F6" s="8"/>
      <c r="G6" s="8"/>
      <c r="H6" s="8"/>
      <c r="I6" s="9" t="n">
        <f aca="false">(SUM(D6,E6,F6,G6,H6)-MAX(D6,E6,F6,G6,H6)-MIN(D6,E6,F6,G6,H6))/3</f>
        <v>0</v>
      </c>
      <c r="J6" s="10" t="str">
        <f aca="false">IF(I6&gt;=14,IF(I6&gt;=16,IF(I6&gt;=18,"medal złoty","medal srebrny"),"medal brązowy"),"")</f>
        <v/>
      </c>
    </row>
    <row r="7" customFormat="false" ht="12.75" hidden="false" customHeight="false" outlineLevel="0" collapsed="false">
      <c r="A7" s="11"/>
      <c r="B7" s="11"/>
      <c r="C7" s="12"/>
      <c r="D7" s="8"/>
      <c r="E7" s="8"/>
      <c r="F7" s="8"/>
      <c r="G7" s="8"/>
      <c r="H7" s="8"/>
      <c r="I7" s="9" t="n">
        <f aca="false">(SUM(D7,E7,F7,G7,H7)-MAX(D7,E7,F7,G7,H7)-MIN(D7,E7,F7,G7,H7))/3</f>
        <v>0</v>
      </c>
      <c r="J7" s="10" t="str">
        <f aca="false">IF(I7&gt;=14,IF(I7&gt;=16,IF(I7&gt;=18,"medal złoty","medal srebrny"),"medal brązowy"),"")</f>
        <v/>
      </c>
    </row>
    <row r="8" customFormat="false" ht="12.75" hidden="false" customHeight="false" outlineLevel="0" collapsed="false">
      <c r="A8" s="11"/>
      <c r="B8" s="11"/>
      <c r="C8" s="12"/>
      <c r="D8" s="8"/>
      <c r="E8" s="8"/>
      <c r="F8" s="8"/>
      <c r="G8" s="8"/>
      <c r="H8" s="8"/>
      <c r="I8" s="9" t="n">
        <f aca="false">(SUM(D8,E8,F8,G8,H8)-MAX(D8,E8,F8,G8,H8)-MIN(D8,E8,F8,G8,H8))/3</f>
        <v>0</v>
      </c>
      <c r="J8" s="10" t="str">
        <f aca="false">IF(I8&gt;=14,IF(I8&gt;=16,IF(I8&gt;=18,"medal złoty","medal srebrny"),"medal brązowy"),"")</f>
        <v/>
      </c>
    </row>
    <row r="9" customFormat="false" ht="12.75" hidden="false" customHeight="false" outlineLevel="0" collapsed="false">
      <c r="A9" s="11"/>
      <c r="B9" s="11"/>
      <c r="C9" s="12"/>
      <c r="D9" s="8"/>
      <c r="E9" s="8"/>
      <c r="F9" s="8"/>
      <c r="G9" s="8"/>
      <c r="H9" s="8"/>
      <c r="I9" s="9" t="n">
        <f aca="false">(SUM(D9,E9,F9,G9,H9)-MAX(D9,E9,F9,G9,H9)-MIN(D9,E9,F9,G9,H9))/3</f>
        <v>0</v>
      </c>
      <c r="J9" s="10" t="str">
        <f aca="false">IF(I9&gt;=14,IF(I9&gt;=16,IF(I9&gt;=18,"medal złoty","medal srebrny"),"medal brązowy"),"")</f>
        <v/>
      </c>
    </row>
    <row r="10" customFormat="false" ht="12.75" hidden="false" customHeight="false" outlineLevel="0" collapsed="false">
      <c r="A10" s="11"/>
      <c r="B10" s="11"/>
      <c r="C10" s="12"/>
      <c r="D10" s="8"/>
      <c r="E10" s="8"/>
      <c r="F10" s="8"/>
      <c r="G10" s="8"/>
      <c r="H10" s="8"/>
      <c r="I10" s="9" t="n">
        <f aca="false">(SUM(D10,E10,F10,G10,H10)-MAX(D10,E10,F10,G10,H10)-MIN(D10,E10,F10,G10,H10))/3</f>
        <v>0</v>
      </c>
      <c r="J10" s="10" t="str">
        <f aca="false">IF(I10&gt;=14,IF(I10&gt;=16,IF(I10&gt;=18,"medal złoty","medal srebrny"),"medal brązowy"),"")</f>
        <v/>
      </c>
    </row>
    <row r="11" customFormat="false" ht="12.75" hidden="false" customHeight="false" outlineLevel="0" collapsed="false">
      <c r="A11" s="11"/>
      <c r="B11" s="11"/>
      <c r="C11" s="12"/>
      <c r="D11" s="8"/>
      <c r="E11" s="8"/>
      <c r="F11" s="8"/>
      <c r="G11" s="8"/>
      <c r="H11" s="8"/>
      <c r="I11" s="9" t="n">
        <f aca="false">(SUM(D11,E11,F11,G11,H11)-MAX(D11,E11,F11,G11,H11)-MIN(D11,E11,F11,G11,H11))/3</f>
        <v>0</v>
      </c>
      <c r="J11" s="10" t="str">
        <f aca="false">IF(I11&gt;=14,IF(I11&gt;=16,IF(I11&gt;=18,"medal złoty","medal srebrny"),"medal brązowy"),"")</f>
        <v/>
      </c>
    </row>
    <row r="12" customFormat="false" ht="12.75" hidden="false" customHeight="false" outlineLevel="0" collapsed="false">
      <c r="A12" s="11"/>
      <c r="B12" s="11"/>
      <c r="C12" s="12"/>
      <c r="D12" s="8"/>
      <c r="E12" s="8"/>
      <c r="F12" s="8"/>
      <c r="G12" s="8"/>
      <c r="H12" s="8"/>
      <c r="I12" s="9" t="n">
        <f aca="false">(SUM(D12,E12,F12,G12,H12)-MAX(D12,E12,F12,G12,H12)-MIN(D12,E12,F12,G12,H12))/3</f>
        <v>0</v>
      </c>
      <c r="J12" s="10" t="str">
        <f aca="false">IF(I12&gt;=14,IF(I12&gt;=16,IF(I12&gt;=18,"medal złoty","medal srebrny"),"medal brązowy"),"")</f>
        <v/>
      </c>
    </row>
    <row r="13" customFormat="false" ht="12.75" hidden="false" customHeight="false" outlineLevel="0" collapsed="false">
      <c r="A13" s="11"/>
      <c r="B13" s="11"/>
      <c r="C13" s="12"/>
      <c r="D13" s="8"/>
      <c r="E13" s="8"/>
      <c r="F13" s="8"/>
      <c r="G13" s="8"/>
      <c r="H13" s="8"/>
      <c r="I13" s="9" t="n">
        <f aca="false">(SUM(D13,E13,F13,G13,H13)-MAX(D13,E13,F13,G13,H13)-MIN(D13,E13,F13,G13,H13))/3</f>
        <v>0</v>
      </c>
      <c r="J13" s="10" t="str">
        <f aca="false">IF(I13&gt;=14,IF(I13&gt;=16,IF(I13&gt;=18,"medal złoty","medal srebrny"),"medal brązowy"),"")</f>
        <v/>
      </c>
    </row>
    <row r="14" customFormat="false" ht="12.75" hidden="false" customHeight="false" outlineLevel="0" collapsed="false">
      <c r="A14" s="11"/>
      <c r="B14" s="11"/>
      <c r="C14" s="12"/>
      <c r="D14" s="8"/>
      <c r="E14" s="8"/>
      <c r="F14" s="8"/>
      <c r="G14" s="8"/>
      <c r="H14" s="8"/>
      <c r="I14" s="9" t="n">
        <f aca="false">(SUM(D14,E14,F14,G14,H14)-MAX(D14,E14,F14,G14,H14)-MIN(D14,E14,F14,G14,H14))/3</f>
        <v>0</v>
      </c>
      <c r="J14" s="10" t="str">
        <f aca="false">IF(I14&gt;=14,IF(I14&gt;=16,IF(I14&gt;=18,"medal złoty","medal srebrny"),"medal brązowy"),"")</f>
        <v/>
      </c>
    </row>
    <row r="15" customFormat="false" ht="12.75" hidden="false" customHeight="false" outlineLevel="0" collapsed="false">
      <c r="A15" s="11"/>
      <c r="B15" s="11"/>
      <c r="C15" s="12"/>
      <c r="D15" s="8"/>
      <c r="E15" s="8"/>
      <c r="F15" s="8"/>
      <c r="G15" s="8"/>
      <c r="H15" s="8"/>
      <c r="I15" s="9" t="n">
        <f aca="false">(SUM(D15,E15,F15,G15,H15)-MAX(D15,E15,F15,G15,H15)-MIN(D15,E15,F15,G15,H15))/3</f>
        <v>0</v>
      </c>
      <c r="J15" s="10" t="str">
        <f aca="false">IF(I15&gt;=14,IF(I15&gt;=16,IF(I15&gt;=18,"medal złoty","medal srebrny"),"medal brązowy"),"")</f>
        <v/>
      </c>
    </row>
    <row r="16" customFormat="false" ht="12.75" hidden="false" customHeight="false" outlineLevel="0" collapsed="false">
      <c r="A16" s="11"/>
      <c r="B16" s="11"/>
      <c r="C16" s="12"/>
      <c r="D16" s="8"/>
      <c r="E16" s="8"/>
      <c r="F16" s="8"/>
      <c r="G16" s="8"/>
      <c r="H16" s="8"/>
      <c r="I16" s="9" t="n">
        <f aca="false">(SUM(D16,E16,F16,G16,H16)-MAX(D16,E16,F16,G16,H16)-MIN(D16,E16,F16,G16,H16))/3</f>
        <v>0</v>
      </c>
      <c r="J16" s="10" t="str">
        <f aca="false">IF(I16&gt;=14,IF(I16&gt;=16,IF(I16&gt;=18,"medal złoty","medal srebrny"),"medal brązowy"),"")</f>
        <v/>
      </c>
    </row>
    <row r="17" customFormat="false" ht="12.75" hidden="false" customHeight="false" outlineLevel="0" collapsed="false">
      <c r="A17" s="11"/>
      <c r="B17" s="11"/>
      <c r="C17" s="12"/>
      <c r="D17" s="8"/>
      <c r="E17" s="8"/>
      <c r="F17" s="8"/>
      <c r="G17" s="8"/>
      <c r="H17" s="8"/>
      <c r="I17" s="9" t="n">
        <f aca="false">(SUM(D17,E17,F17,G17,H17)-MAX(D17,E17,F17,G17,H17)-MIN(D17,E17,F17,G17,H17))/3</f>
        <v>0</v>
      </c>
      <c r="J17" s="10" t="str">
        <f aca="false">IF(I17&gt;=14,IF(I17&gt;=16,IF(I17&gt;=18,"medal złoty","medal srebrny"),"medal brązowy"),"")</f>
        <v/>
      </c>
    </row>
    <row r="18" customFormat="false" ht="12.75" hidden="false" customHeight="false" outlineLevel="0" collapsed="false">
      <c r="A18" s="11"/>
      <c r="B18" s="11"/>
      <c r="C18" s="12"/>
      <c r="D18" s="8"/>
      <c r="E18" s="8"/>
      <c r="F18" s="8"/>
      <c r="G18" s="8"/>
      <c r="H18" s="8"/>
      <c r="I18" s="9" t="n">
        <f aca="false">(SUM(D18,E18,F18,G18,H18)-MAX(D18,E18,F18,G18,H18)-MIN(D18,E18,F18,G18,H18))/3</f>
        <v>0</v>
      </c>
      <c r="J18" s="10" t="str">
        <f aca="false">IF(I18&gt;=14,IF(I18&gt;=16,IF(I18&gt;=18,"medal złoty","medal srebrny"),"medal brązowy"),"")</f>
        <v/>
      </c>
    </row>
    <row r="19" customFormat="false" ht="12.75" hidden="false" customHeight="false" outlineLevel="0" collapsed="false">
      <c r="A19" s="11"/>
      <c r="B19" s="11"/>
      <c r="C19" s="12"/>
      <c r="D19" s="8"/>
      <c r="E19" s="8"/>
      <c r="F19" s="8"/>
      <c r="G19" s="8"/>
      <c r="H19" s="8"/>
      <c r="I19" s="9" t="n">
        <f aca="false">(SUM(D19,E19,F19,G19,H19)-MAX(D19,E19,F19,G19,H19)-MIN(D19,E19,F19,G19,H19))/3</f>
        <v>0</v>
      </c>
      <c r="J19" s="10" t="str">
        <f aca="false">IF(I19&gt;=14,IF(I19&gt;=16,IF(I19&gt;=18,"medal złoty","medal srebrny"),"medal brązowy"),"")</f>
        <v/>
      </c>
    </row>
    <row r="20" customFormat="false" ht="12.75" hidden="false" customHeight="false" outlineLevel="0" collapsed="false">
      <c r="A20" s="11"/>
      <c r="B20" s="11"/>
      <c r="C20" s="12"/>
      <c r="D20" s="8"/>
      <c r="E20" s="8"/>
      <c r="F20" s="8"/>
      <c r="G20" s="8"/>
      <c r="H20" s="8"/>
      <c r="I20" s="9" t="n">
        <f aca="false">(SUM(D20,E20,F20,G20,H20)-MAX(D20,E20,F20,G20,H20)-MIN(D20,E20,F20,G20,H20))/3</f>
        <v>0</v>
      </c>
      <c r="J20" s="10" t="str">
        <f aca="false">IF(I20&gt;=14,IF(I20&gt;=16,IF(I20&gt;=18,"medal złoty","medal srebrny"),"medal brązowy"),"")</f>
        <v/>
      </c>
    </row>
    <row r="21" customFormat="false" ht="12.75" hidden="false" customHeight="false" outlineLevel="0" collapsed="false">
      <c r="A21" s="11"/>
      <c r="B21" s="11"/>
      <c r="C21" s="12"/>
      <c r="D21" s="8"/>
      <c r="E21" s="8"/>
      <c r="F21" s="8"/>
      <c r="G21" s="8"/>
      <c r="H21" s="8"/>
      <c r="I21" s="9" t="n">
        <f aca="false">(SUM(D21,E21,F21,G21,H21)-MAX(D21,E21,F21,G21,H21)-MIN(D21,E21,F21,G21,H21))/3</f>
        <v>0</v>
      </c>
      <c r="J21" s="10" t="str">
        <f aca="false">IF(I21&gt;=14,IF(I21&gt;=16,IF(I21&gt;=18,"medal złoty","medal srebrny"),"medal brązowy"),"")</f>
        <v/>
      </c>
    </row>
    <row r="22" customFormat="false" ht="12.75" hidden="false" customHeight="false" outlineLevel="0" collapsed="false">
      <c r="A22" s="11"/>
      <c r="B22" s="11"/>
      <c r="C22" s="12"/>
      <c r="D22" s="8"/>
      <c r="E22" s="8"/>
      <c r="F22" s="8"/>
      <c r="G22" s="8"/>
      <c r="H22" s="8"/>
      <c r="I22" s="9" t="n">
        <f aca="false">(SUM(D22,E22,F22,G22,H22)-MAX(D22,E22,F22,G22,H22)-MIN(D22,E22,F22,G22,H22))/3</f>
        <v>0</v>
      </c>
      <c r="J22" s="10" t="str">
        <f aca="false">IF(I22&gt;=14,IF(I22&gt;=16,IF(I22&gt;=18,"medal złoty","medal srebrny"),"medal brązowy"),"")</f>
        <v/>
      </c>
    </row>
    <row r="23" customFormat="false" ht="12.75" hidden="false" customHeight="false" outlineLevel="0" collapsed="false">
      <c r="A23" s="11"/>
      <c r="B23" s="11"/>
      <c r="C23" s="12"/>
      <c r="D23" s="8"/>
      <c r="E23" s="8"/>
      <c r="F23" s="8"/>
      <c r="G23" s="8"/>
      <c r="H23" s="8"/>
      <c r="I23" s="9" t="n">
        <f aca="false">(SUM(D23,E23,F23,G23,H23)-MAX(D23,E23,F23,G23,H23)-MIN(D23,E23,F23,G23,H23))/3</f>
        <v>0</v>
      </c>
      <c r="J23" s="10" t="str">
        <f aca="false">IF(I23&gt;=14,IF(I23&gt;=16,IF(I23&gt;=18,"medal złoty","medal srebrny"),"medal brązowy"),"")</f>
        <v/>
      </c>
    </row>
    <row r="24" customFormat="false" ht="12.75" hidden="false" customHeight="false" outlineLevel="0" collapsed="false">
      <c r="A24" s="11"/>
      <c r="B24" s="11"/>
      <c r="C24" s="12"/>
      <c r="D24" s="8"/>
      <c r="E24" s="8"/>
      <c r="F24" s="8"/>
      <c r="G24" s="8"/>
      <c r="H24" s="8"/>
      <c r="I24" s="9" t="n">
        <f aca="false">(SUM(D24,E24,F24,G24,H24)-MAX(D24,E24,F24,G24,H24)-MIN(D24,E24,F24,G24,H24))/3</f>
        <v>0</v>
      </c>
      <c r="J24" s="10" t="str">
        <f aca="false">IF(I24&gt;=14,IF(I24&gt;=16,IF(I24&gt;=18,"medal złoty","medal srebrny"),"medal brązowy"),"")</f>
        <v/>
      </c>
    </row>
    <row r="25" customFormat="false" ht="12.75" hidden="false" customHeight="false" outlineLevel="0" collapsed="false">
      <c r="A25" s="11"/>
      <c r="B25" s="11"/>
      <c r="C25" s="12"/>
      <c r="D25" s="8"/>
      <c r="E25" s="8"/>
      <c r="F25" s="8"/>
      <c r="G25" s="8"/>
      <c r="H25" s="8"/>
      <c r="I25" s="9" t="n">
        <f aca="false">(SUM(D25,E25,F25,G25,H25)-MAX(D25,E25,F25,G25,H25)-MIN(D25,E25,F25,G25,H25))/3</f>
        <v>0</v>
      </c>
      <c r="J25" s="10" t="str">
        <f aca="false">IF(I25&gt;=14,IF(I25&gt;=16,IF(I25&gt;=18,"medal złoty","medal srebrny"),"medal brązowy"),"")</f>
        <v/>
      </c>
    </row>
    <row r="26" customFormat="false" ht="12.75" hidden="false" customHeight="false" outlineLevel="0" collapsed="false">
      <c r="A26" s="11"/>
      <c r="B26" s="11"/>
      <c r="C26" s="12"/>
      <c r="D26" s="8"/>
      <c r="E26" s="8"/>
      <c r="F26" s="8"/>
      <c r="G26" s="8"/>
      <c r="H26" s="8"/>
      <c r="I26" s="9" t="n">
        <f aca="false">(SUM(D26,E26,F26,G26,H26)-MAX(D26,E26,F26,G26,H26)-MIN(D26,E26,F26,G26,H26))/3</f>
        <v>0</v>
      </c>
      <c r="J26" s="10" t="str">
        <f aca="false">IF(I26&gt;=14,IF(I26&gt;=16,IF(I26&gt;=18,"medal złoty","medal srebrny"),"medal brązowy"),"")</f>
        <v/>
      </c>
    </row>
    <row r="27" customFormat="false" ht="12.75" hidden="false" customHeight="false" outlineLevel="0" collapsed="false">
      <c r="A27" s="11"/>
      <c r="B27" s="11"/>
      <c r="C27" s="12"/>
      <c r="D27" s="8"/>
      <c r="E27" s="8"/>
      <c r="F27" s="8"/>
      <c r="G27" s="8"/>
      <c r="H27" s="8"/>
      <c r="I27" s="9" t="n">
        <f aca="false">(SUM(D27,E27,F27,G27,H27)-MAX(D27,E27,F27,G27,H27)-MIN(D27,E27,F27,G27,H27))/3</f>
        <v>0</v>
      </c>
      <c r="J27" s="10" t="str">
        <f aca="false">IF(I27&gt;=14,IF(I27&gt;=16,IF(I27&gt;=18,"medal złoty","medal srebrny"),"medal brązowy"),"")</f>
        <v/>
      </c>
    </row>
    <row r="28" customFormat="false" ht="12.75" hidden="false" customHeight="false" outlineLevel="0" collapsed="false">
      <c r="A28" s="11"/>
      <c r="B28" s="11"/>
      <c r="C28" s="12"/>
      <c r="D28" s="8"/>
      <c r="E28" s="8"/>
      <c r="F28" s="8"/>
      <c r="G28" s="8"/>
      <c r="H28" s="8"/>
      <c r="I28" s="9" t="n">
        <f aca="false">(SUM(D28,E28,F28,G28,H28)-MAX(D28,E28,F28,G28,H28)-MIN(D28,E28,F28,G28,H28))/3</f>
        <v>0</v>
      </c>
      <c r="J28" s="10" t="str">
        <f aca="false">IF(I28&gt;=14,IF(I28&gt;=16,IF(I28&gt;=18,"medal złoty","medal srebrny"),"medal brązowy"),"")</f>
        <v/>
      </c>
    </row>
    <row r="29" customFormat="false" ht="12.75" hidden="false" customHeight="false" outlineLevel="0" collapsed="false">
      <c r="A29" s="11"/>
      <c r="B29" s="11"/>
      <c r="C29" s="13"/>
      <c r="D29" s="8"/>
      <c r="E29" s="8"/>
      <c r="F29" s="8"/>
      <c r="G29" s="8"/>
      <c r="H29" s="8"/>
      <c r="I29" s="9" t="n">
        <f aca="false">(SUM(D29,E29,F29,G29,H29)-MAX(D29,E29,F29,G29,H29)-MIN(D29,E29,F29,G29,H29))/3</f>
        <v>0</v>
      </c>
      <c r="J29" s="10" t="str">
        <f aca="false">IF(I29&gt;=14,IF(I29&gt;=16,IF(I29&gt;=18,"medal złoty","medal srebrny"),"medal brązowy"),"")</f>
        <v/>
      </c>
    </row>
    <row r="30" customFormat="false" ht="12.75" hidden="false" customHeight="false" outlineLevel="0" collapsed="false">
      <c r="A30" s="11"/>
      <c r="B30" s="11"/>
      <c r="C30" s="13"/>
      <c r="D30" s="8"/>
      <c r="E30" s="8"/>
      <c r="F30" s="8"/>
      <c r="G30" s="8"/>
      <c r="H30" s="8"/>
      <c r="I30" s="9" t="n">
        <f aca="false">(SUM(D30,E30,F30,G30,H30)-MAX(D30,E30,F30,G30,H30)-MIN(D30,E30,F30,G30,H30))/3</f>
        <v>0</v>
      </c>
      <c r="J30" s="10" t="str">
        <f aca="false">IF(I30&gt;=14,IF(I30&gt;=16,IF(I30&gt;=18,"medal złoty","medal srebrny"),"medal brązowy"),"")</f>
        <v/>
      </c>
    </row>
    <row r="31" customFormat="false" ht="12.75" hidden="false" customHeight="false" outlineLevel="0" collapsed="false">
      <c r="A31" s="11"/>
      <c r="B31" s="11"/>
      <c r="C31" s="13"/>
      <c r="D31" s="8"/>
      <c r="E31" s="8"/>
      <c r="F31" s="8"/>
      <c r="G31" s="8"/>
      <c r="H31" s="8"/>
      <c r="I31" s="9" t="n">
        <f aca="false">(SUM(D31,E31,F31,G31,H31)-MAX(D31,E31,F31,G31,H31)-MIN(D31,E31,F31,G31,H31))/3</f>
        <v>0</v>
      </c>
      <c r="J31" s="10" t="str">
        <f aca="false">IF(I31&gt;=14,IF(I31&gt;=16,IF(I31&gt;=18,"medal złoty","medal srebrny"),"medal brązowy"),"")</f>
        <v/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sheetData>
    <row r="1" customFormat="false" ht="38.25" hidden="false" customHeight="false" outlineLevel="0" collapsed="false">
      <c r="A1" s="1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9</v>
      </c>
      <c r="J1" s="4" t="s">
        <v>8</v>
      </c>
    </row>
    <row r="2" customFormat="false" ht="12.75" hidden="false" customHeight="false" outlineLevel="0" collapsed="false">
      <c r="A2" s="6"/>
      <c r="B2" s="6"/>
      <c r="C2" s="7"/>
      <c r="D2" s="14"/>
      <c r="E2" s="14"/>
      <c r="F2" s="14"/>
      <c r="G2" s="14"/>
      <c r="H2" s="14"/>
      <c r="I2" s="14"/>
      <c r="J2" s="15" t="n">
        <f aca="false">(SUM(D2,E2,F2,G2,H2,I2)-MAX(D2,E2,F2,G2,H2,I2)-MIN(D2,E2,F2,G2,H2,I2))/4</f>
        <v>0</v>
      </c>
      <c r="K2" s="10" t="str">
        <f aca="false">IF(J2&gt;=14,IF(J2&gt;=16,IF(J2&gt;=18,"medal złoty","medal srebrny"),"medal brązowy"),"")</f>
        <v/>
      </c>
    </row>
    <row r="3" customFormat="false" ht="12.75" hidden="false" customHeight="false" outlineLevel="0" collapsed="false">
      <c r="A3" s="11"/>
      <c r="B3" s="11"/>
      <c r="C3" s="12"/>
      <c r="D3" s="8"/>
      <c r="E3" s="8"/>
      <c r="F3" s="8"/>
      <c r="G3" s="8"/>
      <c r="H3" s="8"/>
      <c r="I3" s="8"/>
      <c r="J3" s="9" t="n">
        <f aca="false">(SUM(D3,E3,F3,G3,H3,I3)-MAX(D3,E3,F3,G3,H3,I3)-MIN(D3,E3,F3,G3,H3,I3))/4</f>
        <v>0</v>
      </c>
      <c r="K3" s="10" t="str">
        <f aca="false">IF(J3&gt;=14,IF(J3&gt;=16,IF(J3&gt;=18,"medal złoty","medal srebrny"),"medal brązowy"),"")</f>
        <v/>
      </c>
    </row>
    <row r="4" customFormat="false" ht="12.75" hidden="false" customHeight="false" outlineLevel="0" collapsed="false">
      <c r="A4" s="11"/>
      <c r="B4" s="11"/>
      <c r="C4" s="12"/>
      <c r="D4" s="8"/>
      <c r="E4" s="8"/>
      <c r="F4" s="8"/>
      <c r="G4" s="8"/>
      <c r="H4" s="8"/>
      <c r="I4" s="8"/>
      <c r="J4" s="9" t="n">
        <f aca="false">(SUM(D4,E4,F4,G4,H4,I4)-MAX(D4,E4,F4,G4,H4,I4)-MIN(D4,E4,F4,G4,H4,I4))/4</f>
        <v>0</v>
      </c>
      <c r="K4" s="10" t="str">
        <f aca="false">IF(J4&gt;=14,IF(J4&gt;=16,IF(J4&gt;=18,"medal złoty","medal srebrny"),"medal brązowy"),"")</f>
        <v/>
      </c>
    </row>
    <row r="5" customFormat="false" ht="12.75" hidden="false" customHeight="false" outlineLevel="0" collapsed="false">
      <c r="A5" s="11"/>
      <c r="B5" s="11"/>
      <c r="C5" s="12"/>
      <c r="D5" s="8"/>
      <c r="E5" s="8"/>
      <c r="F5" s="8"/>
      <c r="G5" s="8"/>
      <c r="H5" s="8"/>
      <c r="I5" s="8"/>
      <c r="J5" s="9" t="n">
        <f aca="false">(SUM(D5,E5,F5,G5,H5,I5)-MAX(D5,E5,F5,G5,H5,I5)-MIN(D5,E5,F5,G5,H5,I5))/4</f>
        <v>0</v>
      </c>
      <c r="K5" s="10" t="str">
        <f aca="false">IF(J5&gt;=14,IF(J5&gt;=16,IF(J5&gt;=18,"medal złoty","medal srebrny"),"medal brązowy"),"")</f>
        <v/>
      </c>
    </row>
    <row r="6" customFormat="false" ht="12.75" hidden="false" customHeight="false" outlineLevel="0" collapsed="false">
      <c r="A6" s="11"/>
      <c r="B6" s="11"/>
      <c r="C6" s="12"/>
      <c r="D6" s="8"/>
      <c r="E6" s="8"/>
      <c r="F6" s="8"/>
      <c r="G6" s="8"/>
      <c r="H6" s="8"/>
      <c r="I6" s="8"/>
      <c r="J6" s="9" t="n">
        <f aca="false">(SUM(D6,E6,F6,G6,H6,I6)-MAX(D6,E6,F6,G6,H6,I6)-MIN(D6,E6,F6,G6,H6,I6))/4</f>
        <v>0</v>
      </c>
      <c r="K6" s="10" t="str">
        <f aca="false">IF(J6&gt;=14,IF(J6&gt;=16,IF(J6&gt;=18,"medal złoty","medal srebrny"),"medal brązowy"),"")</f>
        <v/>
      </c>
    </row>
    <row r="7" customFormat="false" ht="12.75" hidden="false" customHeight="false" outlineLevel="0" collapsed="false">
      <c r="A7" s="11"/>
      <c r="B7" s="11"/>
      <c r="C7" s="12"/>
      <c r="D7" s="8"/>
      <c r="E7" s="8"/>
      <c r="F7" s="8"/>
      <c r="G7" s="8"/>
      <c r="H7" s="8"/>
      <c r="I7" s="8"/>
      <c r="J7" s="9" t="n">
        <f aca="false">(SUM(D7,E7,F7,G7,H7,I7)-MAX(D7,E7,F7,G7,H7,I7)-MIN(D7,E7,F7,G7,H7,I7))/4</f>
        <v>0</v>
      </c>
      <c r="K7" s="10" t="str">
        <f aca="false">IF(J7&gt;=14,IF(J7&gt;=16,IF(J7&gt;=18,"medal złoty","medal srebrny"),"medal brązowy"),"")</f>
        <v/>
      </c>
    </row>
    <row r="8" customFormat="false" ht="12.75" hidden="false" customHeight="false" outlineLevel="0" collapsed="false">
      <c r="A8" s="11"/>
      <c r="B8" s="11"/>
      <c r="C8" s="12"/>
      <c r="D8" s="8"/>
      <c r="E8" s="8"/>
      <c r="F8" s="8"/>
      <c r="G8" s="8"/>
      <c r="H8" s="8"/>
      <c r="I8" s="8"/>
      <c r="J8" s="9" t="n">
        <f aca="false">(SUM(D8,E8,F8,G8,H8,I8)-MAX(D8,E8,F8,G8,H8,I8)-MIN(D8,E8,F8,G8,H8,I8))/4</f>
        <v>0</v>
      </c>
      <c r="K8" s="10" t="str">
        <f aca="false">IF(J8&gt;=14,IF(J8&gt;=16,IF(J8&gt;=18,"medal złoty","medal srebrny"),"medal brązowy"),"")</f>
        <v/>
      </c>
    </row>
    <row r="9" customFormat="false" ht="12.75" hidden="false" customHeight="false" outlineLevel="0" collapsed="false">
      <c r="A9" s="11"/>
      <c r="B9" s="11"/>
      <c r="C9" s="12"/>
      <c r="D9" s="8"/>
      <c r="E9" s="8"/>
      <c r="F9" s="8"/>
      <c r="G9" s="8"/>
      <c r="H9" s="8"/>
      <c r="I9" s="8"/>
      <c r="J9" s="9" t="n">
        <f aca="false">(SUM(D9,E9,F9,G9,H9,I9)-MAX(D9,E9,F9,G9,H9,I9)-MIN(D9,E9,F9,G9,H9,I9))/4</f>
        <v>0</v>
      </c>
      <c r="K9" s="10" t="str">
        <f aca="false">IF(J9&gt;=14,IF(J9&gt;=16,IF(J9&gt;=18,"medal złoty","medal srebrny"),"medal brązowy"),"")</f>
        <v/>
      </c>
    </row>
    <row r="10" customFormat="false" ht="12.75" hidden="false" customHeight="false" outlineLevel="0" collapsed="false">
      <c r="A10" s="11"/>
      <c r="B10" s="11"/>
      <c r="C10" s="12"/>
      <c r="D10" s="8"/>
      <c r="E10" s="8"/>
      <c r="F10" s="8"/>
      <c r="G10" s="8"/>
      <c r="H10" s="8"/>
      <c r="I10" s="8"/>
      <c r="J10" s="9" t="n">
        <f aca="false">(SUM(D10,E10,F10,G10,H10,I10)-MAX(D10,E10,F10,G10,H10,I10)-MIN(D10,E10,F10,G10,H10,I10))/4</f>
        <v>0</v>
      </c>
      <c r="K10" s="10" t="str">
        <f aca="false">IF(J10&gt;=14,IF(J10&gt;=16,IF(J10&gt;=18,"medal złoty","medal srebrny"),"medal brązowy"),"")</f>
        <v/>
      </c>
    </row>
    <row r="11" customFormat="false" ht="12.75" hidden="false" customHeight="false" outlineLevel="0" collapsed="false">
      <c r="A11" s="11"/>
      <c r="B11" s="11"/>
      <c r="C11" s="12"/>
      <c r="D11" s="8"/>
      <c r="E11" s="8"/>
      <c r="F11" s="8"/>
      <c r="G11" s="8"/>
      <c r="H11" s="8"/>
      <c r="I11" s="8"/>
      <c r="J11" s="9" t="n">
        <f aca="false">(SUM(D11,E11,F11,G11,H11,I11)-MAX(D11,E11,F11,G11,H11,I11)-MIN(D11,E11,F11,G11,H11,I11))/4</f>
        <v>0</v>
      </c>
      <c r="K11" s="10" t="str">
        <f aca="false">IF(J11&gt;=14,IF(J11&gt;=16,IF(J11&gt;=18,"medal złoty","medal srebrny"),"medal brązowy"),"")</f>
        <v/>
      </c>
    </row>
    <row r="12" customFormat="false" ht="12.75" hidden="false" customHeight="false" outlineLevel="0" collapsed="false">
      <c r="A12" s="11"/>
      <c r="B12" s="11"/>
      <c r="C12" s="12"/>
      <c r="D12" s="8"/>
      <c r="E12" s="8"/>
      <c r="F12" s="8"/>
      <c r="G12" s="8"/>
      <c r="H12" s="8"/>
      <c r="I12" s="8"/>
      <c r="J12" s="9" t="n">
        <f aca="false">(SUM(D12,E12,F12,G12,H12,I12)-MAX(D12,E12,F12,G12,H12,I12)-MIN(D12,E12,F12,G12,H12,I12))/4</f>
        <v>0</v>
      </c>
      <c r="K12" s="10" t="str">
        <f aca="false">IF(J12&gt;=14,IF(J12&gt;=16,IF(J12&gt;=18,"medal złoty","medal srebrny"),"medal brązowy"),"")</f>
        <v/>
      </c>
    </row>
    <row r="13" customFormat="false" ht="12.75" hidden="false" customHeight="false" outlineLevel="0" collapsed="false">
      <c r="A13" s="11"/>
      <c r="B13" s="11"/>
      <c r="C13" s="12"/>
      <c r="D13" s="8"/>
      <c r="E13" s="8"/>
      <c r="F13" s="8"/>
      <c r="G13" s="8"/>
      <c r="H13" s="8"/>
      <c r="I13" s="8"/>
      <c r="J13" s="9" t="n">
        <f aca="false">(SUM(D13,E13,F13,G13,H13,I13)-MAX(D13,E13,F13,G13,H13,I13)-MIN(D13,E13,F13,G13,H13,I13))/4</f>
        <v>0</v>
      </c>
      <c r="K13" s="10" t="str">
        <f aca="false">IF(J13&gt;=14,IF(J13&gt;=16,IF(J13&gt;=18,"medal złoty","medal srebrny"),"medal brązowy"),"")</f>
        <v/>
      </c>
    </row>
    <row r="14" customFormat="false" ht="12.75" hidden="false" customHeight="false" outlineLevel="0" collapsed="false">
      <c r="A14" s="11"/>
      <c r="B14" s="11"/>
      <c r="C14" s="12"/>
      <c r="D14" s="8"/>
      <c r="E14" s="8"/>
      <c r="F14" s="8"/>
      <c r="G14" s="8"/>
      <c r="H14" s="8"/>
      <c r="I14" s="8"/>
      <c r="J14" s="9" t="n">
        <f aca="false">(SUM(D14,E14,F14,G14,H14,I14)-MAX(D14,E14,F14,G14,H14,I14)-MIN(D14,E14,F14,G14,H14,I14))/4</f>
        <v>0</v>
      </c>
      <c r="K14" s="10" t="str">
        <f aca="false">IF(J14&gt;=14,IF(J14&gt;=16,IF(J14&gt;=18,"medal złoty","medal srebrny"),"medal brązowy"),"")</f>
        <v/>
      </c>
    </row>
    <row r="15" customFormat="false" ht="12.75" hidden="false" customHeight="false" outlineLevel="0" collapsed="false">
      <c r="A15" s="11"/>
      <c r="B15" s="11"/>
      <c r="C15" s="12"/>
      <c r="D15" s="8"/>
      <c r="E15" s="8"/>
      <c r="F15" s="8"/>
      <c r="G15" s="8"/>
      <c r="H15" s="8"/>
      <c r="I15" s="8"/>
      <c r="J15" s="9" t="n">
        <f aca="false">(SUM(D15,E15,F15,G15,H15,I15)-MAX(D15,E15,F15,G15,H15,I15)-MIN(D15,E15,F15,G15,H15,I15))/4</f>
        <v>0</v>
      </c>
      <c r="K15" s="10" t="str">
        <f aca="false">IF(J15&gt;=14,IF(J15&gt;=16,IF(J15&gt;=18,"medal złoty","medal srebrny"),"medal brązowy"),"")</f>
        <v/>
      </c>
    </row>
    <row r="16" customFormat="false" ht="12.75" hidden="false" customHeight="false" outlineLevel="0" collapsed="false">
      <c r="A16" s="11"/>
      <c r="B16" s="11"/>
      <c r="C16" s="12"/>
      <c r="D16" s="8"/>
      <c r="E16" s="8"/>
      <c r="F16" s="8"/>
      <c r="G16" s="8"/>
      <c r="H16" s="8"/>
      <c r="I16" s="8"/>
      <c r="J16" s="9" t="n">
        <f aca="false">(SUM(D16,E16,F16,G16,H16,I16)-MAX(D16,E16,F16,G16,H16,I16)-MIN(D16,E16,F16,G16,H16,I16))/4</f>
        <v>0</v>
      </c>
      <c r="K16" s="10" t="str">
        <f aca="false">IF(J16&gt;=14,IF(J16&gt;=16,IF(J16&gt;=18,"medal złoty","medal srebrny"),"medal brązowy"),"")</f>
        <v/>
      </c>
    </row>
    <row r="17" customFormat="false" ht="12.75" hidden="false" customHeight="false" outlineLevel="0" collapsed="false">
      <c r="A17" s="11"/>
      <c r="B17" s="11"/>
      <c r="C17" s="12"/>
      <c r="D17" s="8"/>
      <c r="E17" s="8"/>
      <c r="F17" s="8"/>
      <c r="G17" s="8"/>
      <c r="H17" s="8"/>
      <c r="I17" s="8"/>
      <c r="J17" s="9" t="n">
        <f aca="false">(SUM(D17,E17,F17,G17,H17,I17)-MAX(D17,E17,F17,G17,H17,I17)-MIN(D17,E17,F17,G17,H17,I17))/4</f>
        <v>0</v>
      </c>
      <c r="K17" s="10" t="str">
        <f aca="false">IF(J17&gt;=14,IF(J17&gt;=16,IF(J17&gt;=18,"medal złoty","medal srebrny"),"medal brązowy"),"")</f>
        <v/>
      </c>
    </row>
    <row r="18" customFormat="false" ht="12.75" hidden="false" customHeight="false" outlineLevel="0" collapsed="false">
      <c r="A18" s="11"/>
      <c r="B18" s="11"/>
      <c r="C18" s="12"/>
      <c r="D18" s="8"/>
      <c r="E18" s="8"/>
      <c r="F18" s="8"/>
      <c r="G18" s="8"/>
      <c r="H18" s="8"/>
      <c r="I18" s="8"/>
      <c r="J18" s="9" t="n">
        <f aca="false">(SUM(D18,E18,F18,G18,H18,I18)-MAX(D18,E18,F18,G18,H18,I18)-MIN(D18,E18,F18,G18,H18,I18))/4</f>
        <v>0</v>
      </c>
      <c r="K18" s="10" t="str">
        <f aca="false">IF(J18&gt;=14,IF(J18&gt;=16,IF(J18&gt;=18,"medal złoty","medal srebrny"),"medal brązowy"),"")</f>
        <v/>
      </c>
    </row>
    <row r="19" customFormat="false" ht="12.75" hidden="false" customHeight="false" outlineLevel="0" collapsed="false">
      <c r="A19" s="11"/>
      <c r="B19" s="11"/>
      <c r="C19" s="12"/>
      <c r="D19" s="8"/>
      <c r="E19" s="8"/>
      <c r="F19" s="8"/>
      <c r="G19" s="8"/>
      <c r="H19" s="8"/>
      <c r="I19" s="8"/>
      <c r="J19" s="9" t="n">
        <f aca="false">(SUM(D19,E19,F19,G19,H19,I19)-MAX(D19,E19,F19,G19,H19,I19)-MIN(D19,E19,F19,G19,H19,I19))/4</f>
        <v>0</v>
      </c>
      <c r="K19" s="10" t="str">
        <f aca="false">IF(J19&gt;=14,IF(J19&gt;=16,IF(J19&gt;=18,"medal złoty","medal srebrny"),"medal brązowy"),"")</f>
        <v/>
      </c>
    </row>
    <row r="20" customFormat="false" ht="12.75" hidden="false" customHeight="false" outlineLevel="0" collapsed="false">
      <c r="A20" s="11"/>
      <c r="B20" s="11"/>
      <c r="C20" s="12"/>
      <c r="D20" s="8"/>
      <c r="E20" s="8"/>
      <c r="F20" s="8"/>
      <c r="G20" s="8"/>
      <c r="H20" s="8"/>
      <c r="I20" s="8"/>
      <c r="J20" s="9" t="n">
        <f aca="false">(SUM(D20,E20,F20,G20,H20,I20)-MAX(D20,E20,F20,G20,H20,I20)-MIN(D20,E20,F20,G20,H20,I20))/4</f>
        <v>0</v>
      </c>
      <c r="K20" s="10" t="str">
        <f aca="false">IF(J20&gt;=14,IF(J20&gt;=16,IF(J20&gt;=18,"medal złoty","medal srebrny"),"medal brązowy"),"")</f>
        <v/>
      </c>
    </row>
    <row r="21" customFormat="false" ht="12.75" hidden="false" customHeight="false" outlineLevel="0" collapsed="false">
      <c r="A21" s="11"/>
      <c r="B21" s="11"/>
      <c r="C21" s="12"/>
      <c r="D21" s="8"/>
      <c r="E21" s="8"/>
      <c r="F21" s="8"/>
      <c r="G21" s="8"/>
      <c r="H21" s="8"/>
      <c r="I21" s="8"/>
      <c r="J21" s="9" t="n">
        <f aca="false">(SUM(D21,E21,F21,G21,H21,I21)-MAX(D21,E21,F21,G21,H21,I21)-MIN(D21,E21,F21,G21,H21,I21))/4</f>
        <v>0</v>
      </c>
      <c r="K21" s="10" t="str">
        <f aca="false">IF(J21&gt;=14,IF(J21&gt;=16,IF(J21&gt;=18,"medal złoty","medal srebrny"),"medal brązowy"),"")</f>
        <v/>
      </c>
    </row>
    <row r="22" customFormat="false" ht="12.75" hidden="false" customHeight="false" outlineLevel="0" collapsed="false">
      <c r="A22" s="11"/>
      <c r="B22" s="11"/>
      <c r="C22" s="12"/>
      <c r="D22" s="8"/>
      <c r="E22" s="8"/>
      <c r="F22" s="8"/>
      <c r="G22" s="8"/>
      <c r="H22" s="8"/>
      <c r="I22" s="8"/>
      <c r="J22" s="9" t="n">
        <f aca="false">(SUM(D22,E22,F22,G22,H22,I22)-MAX(D22,E22,F22,G22,H22,I22)-MIN(D22,E22,F22,G22,H22,I22))/4</f>
        <v>0</v>
      </c>
      <c r="K22" s="10" t="str">
        <f aca="false">IF(J22&gt;=14,IF(J22&gt;=16,IF(J22&gt;=18,"medal złoty","medal srebrny"),"medal brązowy"),"")</f>
        <v/>
      </c>
    </row>
    <row r="23" customFormat="false" ht="12.75" hidden="false" customHeight="false" outlineLevel="0" collapsed="false">
      <c r="A23" s="11"/>
      <c r="B23" s="11"/>
      <c r="C23" s="12"/>
      <c r="D23" s="8"/>
      <c r="E23" s="8"/>
      <c r="F23" s="8"/>
      <c r="G23" s="8"/>
      <c r="H23" s="8"/>
      <c r="I23" s="8"/>
      <c r="J23" s="9" t="n">
        <f aca="false">(SUM(D23,E23,F23,G23,H23,I23)-MAX(D23,E23,F23,G23,H23,I23)-MIN(D23,E23,F23,G23,H23,I23))/4</f>
        <v>0</v>
      </c>
      <c r="K23" s="10" t="str">
        <f aca="false">IF(J23&gt;=14,IF(J23&gt;=16,IF(J23&gt;=18,"medal złoty","medal srebrny"),"medal brązowy"),"")</f>
        <v/>
      </c>
    </row>
    <row r="24" customFormat="false" ht="12.75" hidden="false" customHeight="false" outlineLevel="0" collapsed="false">
      <c r="A24" s="11"/>
      <c r="B24" s="11"/>
      <c r="C24" s="12"/>
      <c r="D24" s="8"/>
      <c r="E24" s="8"/>
      <c r="F24" s="8"/>
      <c r="G24" s="8"/>
      <c r="H24" s="8"/>
      <c r="I24" s="8"/>
      <c r="J24" s="9" t="n">
        <f aca="false">(SUM(D24,E24,F24,G24,H24,I24)-MAX(D24,E24,F24,G24,H24,I24)-MIN(D24,E24,F24,G24,H24,I24))/4</f>
        <v>0</v>
      </c>
      <c r="K24" s="10" t="str">
        <f aca="false">IF(J24&gt;=14,IF(J24&gt;=16,IF(J24&gt;=18,"medal złoty","medal srebrny"),"medal brązowy"),"")</f>
        <v/>
      </c>
    </row>
    <row r="25" customFormat="false" ht="12.75" hidden="false" customHeight="false" outlineLevel="0" collapsed="false">
      <c r="A25" s="11"/>
      <c r="B25" s="11"/>
      <c r="C25" s="12"/>
      <c r="D25" s="8"/>
      <c r="E25" s="8"/>
      <c r="F25" s="8"/>
      <c r="G25" s="8"/>
      <c r="H25" s="8"/>
      <c r="I25" s="8"/>
      <c r="J25" s="9" t="n">
        <f aca="false">(SUM(D25,E25,F25,G25,H25,I25)-MAX(D25,E25,F25,G25,H25,I25)-MIN(D25,E25,F25,G25,H25,I25))/4</f>
        <v>0</v>
      </c>
      <c r="K25" s="10" t="str">
        <f aca="false">IF(J25&gt;=14,IF(J25&gt;=16,IF(J25&gt;=18,"medal złoty","medal srebrny"),"medal brązowy"),"")</f>
        <v/>
      </c>
    </row>
    <row r="26" customFormat="false" ht="12.75" hidden="false" customHeight="false" outlineLevel="0" collapsed="false">
      <c r="A26" s="11"/>
      <c r="B26" s="11"/>
      <c r="C26" s="12"/>
      <c r="D26" s="8"/>
      <c r="E26" s="8"/>
      <c r="F26" s="8"/>
      <c r="G26" s="8"/>
      <c r="H26" s="8"/>
      <c r="I26" s="8"/>
      <c r="J26" s="9" t="n">
        <f aca="false">(SUM(D26,E26,F26,G26,H26,I26)-MAX(D26,E26,F26,G26,H26,I26)-MIN(D26,E26,F26,G26,H26,I26))/4</f>
        <v>0</v>
      </c>
      <c r="K26" s="10" t="str">
        <f aca="false">IF(J26&gt;=14,IF(J26&gt;=16,IF(J26&gt;=18,"medal złoty","medal srebrny"),"medal brązowy"),"")</f>
        <v/>
      </c>
    </row>
    <row r="27" customFormat="false" ht="12.75" hidden="false" customHeight="false" outlineLevel="0" collapsed="false">
      <c r="A27" s="11"/>
      <c r="B27" s="11"/>
      <c r="C27" s="12"/>
      <c r="D27" s="8"/>
      <c r="E27" s="8"/>
      <c r="F27" s="8"/>
      <c r="G27" s="8"/>
      <c r="H27" s="8"/>
      <c r="I27" s="8"/>
      <c r="J27" s="9" t="n">
        <f aca="false">(SUM(D27,E27,F27,G27,H27,I27)-MAX(D27,E27,F27,G27,H27,I27)-MIN(D27,E27,F27,G27,H27,I27))/4</f>
        <v>0</v>
      </c>
      <c r="K27" s="10" t="str">
        <f aca="false">IF(J27&gt;=14,IF(J27&gt;=16,IF(J27&gt;=18,"medal złoty","medal srebrny"),"medal brązowy"),"")</f>
        <v/>
      </c>
    </row>
    <row r="28" customFormat="false" ht="12.75" hidden="false" customHeight="false" outlineLevel="0" collapsed="false">
      <c r="A28" s="11"/>
      <c r="B28" s="11"/>
      <c r="C28" s="12"/>
      <c r="D28" s="8"/>
      <c r="E28" s="8"/>
      <c r="F28" s="8"/>
      <c r="G28" s="8"/>
      <c r="H28" s="8"/>
      <c r="I28" s="8"/>
      <c r="J28" s="9" t="n">
        <f aca="false">(SUM(D28,E28,F28,G28,H28,I28)-MAX(D28,E28,F28,G28,H28,I28)-MIN(D28,E28,F28,G28,H28,I28))/4</f>
        <v>0</v>
      </c>
      <c r="K28" s="10" t="str">
        <f aca="false">IF(J28&gt;=14,IF(J28&gt;=16,IF(J28&gt;=18,"medal złoty","medal srebrny"),"medal brązowy"),"")</f>
        <v/>
      </c>
    </row>
    <row r="29" customFormat="false" ht="12.75" hidden="false" customHeight="false" outlineLevel="0" collapsed="false">
      <c r="A29" s="11"/>
      <c r="B29" s="11"/>
      <c r="C29" s="12"/>
      <c r="D29" s="8"/>
      <c r="E29" s="8"/>
      <c r="F29" s="8"/>
      <c r="G29" s="8"/>
      <c r="H29" s="8"/>
      <c r="I29" s="8"/>
      <c r="J29" s="9" t="n">
        <f aca="false">(SUM(D29,E29,F29,G29,H29,I29)-MAX(D29,E29,F29,G29,H29,I29)-MIN(D29,E29,F29,G29,H29,I29))/4</f>
        <v>0</v>
      </c>
      <c r="K29" s="10" t="str">
        <f aca="false">IF(J29&gt;=14,IF(J29&gt;=16,IF(J29&gt;=18,"medal złoty","medal srebrny"),"medal brązowy"),"")</f>
        <v/>
      </c>
    </row>
    <row r="30" customFormat="false" ht="12.75" hidden="false" customHeight="false" outlineLevel="0" collapsed="false">
      <c r="A30" s="11"/>
      <c r="B30" s="11"/>
      <c r="C30" s="12"/>
      <c r="D30" s="8"/>
      <c r="E30" s="8"/>
      <c r="F30" s="8"/>
      <c r="G30" s="8"/>
      <c r="H30" s="8"/>
      <c r="I30" s="8"/>
      <c r="J30" s="9" t="n">
        <f aca="false">(SUM(D30,E30,F30,G30,H30,I30)-MAX(D30,E30,F30,G30,H30,I30)-MIN(D30,E30,F30,G30,H30,I30))/4</f>
        <v>0</v>
      </c>
      <c r="K30" s="10" t="str">
        <f aca="false">IF(J30&gt;=14,IF(J30&gt;=16,IF(J30&gt;=18,"medal złoty","medal srebrny"),"medal brązowy"),"")</f>
        <v/>
      </c>
    </row>
    <row r="31" customFormat="false" ht="12.75" hidden="false" customHeight="false" outlineLevel="0" collapsed="false">
      <c r="A31" s="11"/>
      <c r="B31" s="11"/>
      <c r="C31" s="12"/>
      <c r="D31" s="8"/>
      <c r="E31" s="8"/>
      <c r="F31" s="8"/>
      <c r="G31" s="8"/>
      <c r="H31" s="8"/>
      <c r="I31" s="8"/>
      <c r="J31" s="9" t="n">
        <f aca="false">(SUM(D31,E31,F31,G31,H31,I31)-MAX(D31,E31,F31,G31,H31,I31)-MIN(D31,E31,F31,G31,H31,I31))/4</f>
        <v>0</v>
      </c>
      <c r="K31" s="10" t="str">
        <f aca="false">IF(J31&gt;=14,IF(J31&gt;=16,IF(J31&gt;=18,"medal złoty","medal srebrny"),"medal brązowy"),"")</f>
        <v/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sheetData>
    <row r="1" customFormat="false" ht="38.2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9</v>
      </c>
      <c r="J1" s="4" t="s">
        <v>10</v>
      </c>
      <c r="K1" s="16" t="s">
        <v>8</v>
      </c>
    </row>
    <row r="2" customFormat="false" ht="12.75" hidden="false" customHeight="false" outlineLevel="0" collapsed="false">
      <c r="A2" s="11"/>
      <c r="B2" s="11"/>
      <c r="C2" s="17"/>
      <c r="D2" s="18"/>
      <c r="E2" s="8"/>
      <c r="F2" s="8"/>
      <c r="G2" s="8"/>
      <c r="H2" s="8"/>
      <c r="I2" s="8"/>
      <c r="J2" s="8"/>
      <c r="K2" s="9" t="n">
        <f aca="false">(SUM(D2,E2,F2,G2,H2,I2,J2)-MAX(D2,E2,F2,G2,H2,I2,J2)-MIN(D2,E2,F2,G2,H2,I2,J2))/5</f>
        <v>0</v>
      </c>
      <c r="L2" s="10" t="str">
        <f aca="false">IF(K2&gt;=14,IF(K2&gt;=16,IF(K2&gt;=18,"medal złoty","medal srebrny"),"medal brązowy"),"")</f>
        <v/>
      </c>
    </row>
    <row r="3" customFormat="false" ht="12.75" hidden="false" customHeight="false" outlineLevel="0" collapsed="false">
      <c r="A3" s="11"/>
      <c r="B3" s="11"/>
      <c r="C3" s="17"/>
      <c r="D3" s="18"/>
      <c r="E3" s="8"/>
      <c r="F3" s="8"/>
      <c r="G3" s="8"/>
      <c r="H3" s="8"/>
      <c r="I3" s="8"/>
      <c r="J3" s="19"/>
      <c r="K3" s="9" t="n">
        <f aca="false">(SUM(D3,E3,F3,G3,H3,I3,J3)-MAX(D3,E3,F3,G3,H3,I3,J3)-MIN(D3,E3,F3,G3,H3,I3,J3))/5</f>
        <v>0</v>
      </c>
      <c r="L3" s="10" t="str">
        <f aca="false">IF(K3&gt;=14,IF(K3&gt;=16,IF(K3&gt;=18,"medal złoty","medal srebrny"),"medal brązowy"),"")</f>
        <v/>
      </c>
    </row>
    <row r="4" customFormat="false" ht="12.75" hidden="false" customHeight="false" outlineLevel="0" collapsed="false">
      <c r="A4" s="11"/>
      <c r="B4" s="11"/>
      <c r="C4" s="17"/>
      <c r="D4" s="18"/>
      <c r="E4" s="8"/>
      <c r="F4" s="8"/>
      <c r="G4" s="8"/>
      <c r="H4" s="8"/>
      <c r="I4" s="8"/>
      <c r="J4" s="8"/>
      <c r="K4" s="9" t="n">
        <f aca="false">(SUM(D4,E4,F4,G4,H4,I4,J4)-MAX(D4,E4,F4,G4,H4,I4,J4)-MIN(D4,E4,F4,G4,H4,I4,J4))/5</f>
        <v>0</v>
      </c>
      <c r="L4" s="10" t="str">
        <f aca="false">IF(K4&gt;=14,IF(K4&gt;=16,IF(K4&gt;=18,"medal złoty","medal srebrny"),"medal brązowy"),"")</f>
        <v/>
      </c>
    </row>
    <row r="5" customFormat="false" ht="12.75" hidden="false" customHeight="false" outlineLevel="0" collapsed="false">
      <c r="A5" s="11"/>
      <c r="B5" s="11"/>
      <c r="C5" s="17"/>
      <c r="D5" s="18"/>
      <c r="E5" s="8"/>
      <c r="F5" s="8"/>
      <c r="G5" s="8"/>
      <c r="H5" s="8"/>
      <c r="I5" s="8"/>
      <c r="J5" s="8"/>
      <c r="K5" s="9" t="n">
        <f aca="false">(SUM(D5,E5,F5,G5,H5,I5,J5)-MAX(D5,E5,F5,G5,H5,I5,J5)-MIN(D5,E5,F5,G5,H5,I5,J5))/5</f>
        <v>0</v>
      </c>
      <c r="L5" s="10" t="str">
        <f aca="false">IF(K5&gt;=14,IF(K5&gt;=16,IF(K5&gt;=18,"medal złoty","medal srebrny"),"medal brązowy"),"")</f>
        <v/>
      </c>
    </row>
    <row r="6" customFormat="false" ht="12.75" hidden="false" customHeight="false" outlineLevel="0" collapsed="false">
      <c r="A6" s="11"/>
      <c r="B6" s="11"/>
      <c r="C6" s="17"/>
      <c r="D6" s="18"/>
      <c r="E6" s="8"/>
      <c r="F6" s="8"/>
      <c r="G6" s="8"/>
      <c r="H6" s="8"/>
      <c r="I6" s="8"/>
      <c r="J6" s="8"/>
      <c r="K6" s="9" t="n">
        <f aca="false">(SUM(D6,E6,F6,G6,H6,I6,J6)-MAX(D6,E6,F6,G6,H6,I6,J6)-MIN(D6,E6,F6,G6,H6,I6,J6))/5</f>
        <v>0</v>
      </c>
      <c r="L6" s="10" t="str">
        <f aca="false">IF(K6&gt;=14,IF(K6&gt;=16,IF(K6&gt;=18,"medal złoty","medal srebrny"),"medal brązowy"),"")</f>
        <v/>
      </c>
    </row>
    <row r="7" customFormat="false" ht="12.75" hidden="false" customHeight="false" outlineLevel="0" collapsed="false">
      <c r="A7" s="11"/>
      <c r="B7" s="11"/>
      <c r="C7" s="17"/>
      <c r="D7" s="18"/>
      <c r="E7" s="8"/>
      <c r="F7" s="8"/>
      <c r="G7" s="8"/>
      <c r="H7" s="8"/>
      <c r="I7" s="8"/>
      <c r="J7" s="8"/>
      <c r="K7" s="9" t="n">
        <f aca="false">(SUM(D7,E7,F7,G7,H7,I7,J7)-MAX(D7,E7,F7,G7,H7,I7,J7)-MIN(D7,E7,F7,G7,H7,I7,J7))/5</f>
        <v>0</v>
      </c>
      <c r="L7" s="10" t="str">
        <f aca="false">IF(K7&gt;=14,IF(K7&gt;=16,IF(K7&gt;=18,"medal złoty","medal srebrny"),"medal brązowy"),"")</f>
        <v/>
      </c>
    </row>
    <row r="8" customFormat="false" ht="12.75" hidden="false" customHeight="false" outlineLevel="0" collapsed="false">
      <c r="A8" s="11"/>
      <c r="B8" s="11"/>
      <c r="C8" s="17"/>
      <c r="D8" s="18"/>
      <c r="E8" s="8"/>
      <c r="F8" s="8"/>
      <c r="G8" s="8"/>
      <c r="H8" s="8"/>
      <c r="I8" s="8"/>
      <c r="J8" s="8"/>
      <c r="K8" s="9" t="n">
        <f aca="false">(SUM(D8,E8,F8,G8,H8,I8,J8)-MAX(D8,E8,F8,G8,H8,I8,J8)-MIN(D8,E8,F8,G8,H8,I8,J8))/5</f>
        <v>0</v>
      </c>
      <c r="L8" s="10" t="str">
        <f aca="false">IF(K8&gt;=14,IF(K8&gt;=16,IF(K8&gt;=18,"medal złoty","medal srebrny"),"medal brązowy"),"")</f>
        <v/>
      </c>
    </row>
    <row r="9" customFormat="false" ht="12.75" hidden="false" customHeight="false" outlineLevel="0" collapsed="false">
      <c r="A9" s="11"/>
      <c r="B9" s="11"/>
      <c r="C9" s="17"/>
      <c r="D9" s="18"/>
      <c r="E9" s="8"/>
      <c r="F9" s="8"/>
      <c r="G9" s="8"/>
      <c r="H9" s="8"/>
      <c r="I9" s="8"/>
      <c r="J9" s="8"/>
      <c r="K9" s="9" t="n">
        <f aca="false">(SUM(D9,E9,F9,G9,H9,I9,J9)-MAX(D9,E9,F9,G9,H9,I9,J9)-MIN(D9,E9,F9,G9,H9,I9,J9))/5</f>
        <v>0</v>
      </c>
      <c r="L9" s="10" t="str">
        <f aca="false">IF(K9&gt;=14,IF(K9&gt;=16,IF(K9&gt;=18,"medal złoty","medal srebrny"),"medal brązowy"),"")</f>
        <v/>
      </c>
    </row>
    <row r="10" customFormat="false" ht="12.75" hidden="false" customHeight="false" outlineLevel="0" collapsed="false">
      <c r="A10" s="11"/>
      <c r="B10" s="11"/>
      <c r="C10" s="17"/>
      <c r="D10" s="18"/>
      <c r="E10" s="8"/>
      <c r="F10" s="8"/>
      <c r="G10" s="8"/>
      <c r="H10" s="8"/>
      <c r="I10" s="8"/>
      <c r="J10" s="8"/>
      <c r="K10" s="9" t="n">
        <f aca="false">(SUM(D10,E10,F10,G10,H10,I10,J10)-MAX(D10,E10,F10,G10,H10,I10,J10)-MIN(D10,E10,F10,G10,H10,I10,J10))/5</f>
        <v>0</v>
      </c>
      <c r="L10" s="10" t="str">
        <f aca="false">IF(K10&gt;=14,IF(K10&gt;=16,IF(K10&gt;=18,"medal złoty","medal srebrny"),"medal brązowy"),"")</f>
        <v/>
      </c>
    </row>
    <row r="11" customFormat="false" ht="12.75" hidden="false" customHeight="false" outlineLevel="0" collapsed="false">
      <c r="A11" s="11"/>
      <c r="B11" s="11"/>
      <c r="C11" s="17"/>
      <c r="D11" s="18"/>
      <c r="E11" s="8"/>
      <c r="F11" s="8"/>
      <c r="G11" s="8"/>
      <c r="H11" s="8"/>
      <c r="I11" s="8"/>
      <c r="J11" s="8"/>
      <c r="K11" s="9" t="n">
        <f aca="false">(SUM(D11,E11,F11,G11,H11,I11,J11)-MAX(D11,E11,F11,G11,H11,I11,J11)-MIN(D11,E11,F11,G11,H11,I11,J11))/5</f>
        <v>0</v>
      </c>
      <c r="L11" s="10" t="str">
        <f aca="false">IF(K11&gt;=14,IF(K11&gt;=16,IF(K11&gt;=18,"medal złoty","medal srebrny"),"medal brązowy"),"")</f>
        <v/>
      </c>
    </row>
    <row r="12" customFormat="false" ht="12.75" hidden="false" customHeight="false" outlineLevel="0" collapsed="false">
      <c r="A12" s="11"/>
      <c r="B12" s="11"/>
      <c r="C12" s="17"/>
      <c r="D12" s="18"/>
      <c r="E12" s="8"/>
      <c r="F12" s="8"/>
      <c r="G12" s="8"/>
      <c r="H12" s="8"/>
      <c r="I12" s="8"/>
      <c r="J12" s="8"/>
      <c r="K12" s="9" t="n">
        <f aca="false">(SUM(D12,E12,F12,G12,H12,I12,J12)-MAX(D12,E12,F12,G12,H12,I12,J12)-MIN(D12,E12,F12,G12,H12,I12,J12))/5</f>
        <v>0</v>
      </c>
      <c r="L12" s="10" t="str">
        <f aca="false">IF(K12&gt;=14,IF(K12&gt;=16,IF(K12&gt;=18,"medal złoty","medal srebrny"),"medal brązowy"),"")</f>
        <v/>
      </c>
    </row>
    <row r="13" customFormat="false" ht="12.75" hidden="false" customHeight="false" outlineLevel="0" collapsed="false">
      <c r="A13" s="11"/>
      <c r="B13" s="11"/>
      <c r="C13" s="17"/>
      <c r="D13" s="18"/>
      <c r="E13" s="8"/>
      <c r="F13" s="8"/>
      <c r="G13" s="8"/>
      <c r="H13" s="8"/>
      <c r="I13" s="8"/>
      <c r="J13" s="8"/>
      <c r="K13" s="9" t="n">
        <f aca="false">(SUM(D13,E13,F13,G13,H13,I13,J13)-MAX(D13,E13,F13,G13,H13,I13,J13)-MIN(D13,E13,F13,G13,H13,I13,J13))/5</f>
        <v>0</v>
      </c>
      <c r="L13" s="10" t="str">
        <f aca="false">IF(K13&gt;=14,IF(K13&gt;=16,IF(K13&gt;=18,"medal złoty","medal srebrny"),"medal brązowy"),"")</f>
        <v/>
      </c>
    </row>
    <row r="14" customFormat="false" ht="12.75" hidden="false" customHeight="false" outlineLevel="0" collapsed="false">
      <c r="A14" s="11"/>
      <c r="B14" s="11"/>
      <c r="C14" s="17"/>
      <c r="D14" s="18"/>
      <c r="E14" s="8"/>
      <c r="F14" s="8"/>
      <c r="G14" s="8"/>
      <c r="H14" s="8"/>
      <c r="I14" s="8"/>
      <c r="J14" s="8"/>
      <c r="K14" s="9" t="n">
        <f aca="false">(SUM(D14,E14,F14,G14,H14,I14,J14)-MAX(D14,E14,F14,G14,H14,I14,J14)-MIN(D14,E14,F14,G14,H14,I14,J14))/5</f>
        <v>0</v>
      </c>
      <c r="L14" s="10" t="str">
        <f aca="false">IF(K14&gt;=14,IF(K14&gt;=16,IF(K14&gt;=18,"medal złoty","medal srebrny"),"medal brązowy"),"")</f>
        <v/>
      </c>
    </row>
    <row r="15" customFormat="false" ht="12.75" hidden="false" customHeight="false" outlineLevel="0" collapsed="false">
      <c r="A15" s="11"/>
      <c r="B15" s="11"/>
      <c r="C15" s="17"/>
      <c r="D15" s="18"/>
      <c r="E15" s="8"/>
      <c r="F15" s="8"/>
      <c r="G15" s="8"/>
      <c r="H15" s="8"/>
      <c r="I15" s="8"/>
      <c r="J15" s="8"/>
      <c r="K15" s="9" t="n">
        <f aca="false">(SUM(D15,E15,F15,G15,H15,I15,J15)-MAX(D15,E15,F15,G15,H15,I15,J15)-MIN(D15,E15,F15,G15,H15,I15,J15))/5</f>
        <v>0</v>
      </c>
      <c r="L15" s="10" t="str">
        <f aca="false">IF(K15&gt;=14,IF(K15&gt;=16,IF(K15&gt;=18,"medal złoty","medal srebrny"),"medal brązowy"),"")</f>
        <v/>
      </c>
    </row>
    <row r="16" customFormat="false" ht="12.75" hidden="false" customHeight="false" outlineLevel="0" collapsed="false">
      <c r="A16" s="11"/>
      <c r="B16" s="11"/>
      <c r="C16" s="17"/>
      <c r="D16" s="18"/>
      <c r="E16" s="8"/>
      <c r="F16" s="8"/>
      <c r="G16" s="8"/>
      <c r="H16" s="8"/>
      <c r="I16" s="8"/>
      <c r="J16" s="8"/>
      <c r="K16" s="9" t="n">
        <f aca="false">(SUM(D16,E16,F16,G16,H16,I16,J16)-MAX(D16,E16,F16,G16,H16,I16,J16)-MIN(D16,E16,F16,G16,H16,I16,J16))/5</f>
        <v>0</v>
      </c>
      <c r="L16" s="10" t="str">
        <f aca="false">IF(K16&gt;=14,IF(K16&gt;=16,IF(K16&gt;=18,"medal złoty","medal srebrny"),"medal brązowy"),"")</f>
        <v/>
      </c>
    </row>
    <row r="17" customFormat="false" ht="12.75" hidden="false" customHeight="false" outlineLevel="0" collapsed="false">
      <c r="A17" s="11"/>
      <c r="B17" s="11"/>
      <c r="C17" s="17"/>
      <c r="D17" s="18"/>
      <c r="E17" s="8"/>
      <c r="F17" s="8"/>
      <c r="G17" s="8"/>
      <c r="H17" s="8"/>
      <c r="I17" s="8"/>
      <c r="J17" s="8"/>
      <c r="K17" s="9" t="n">
        <f aca="false">(SUM(D17,E17,F17,G17,H17,I17,J17)-MAX(D17,E17,F17,G17,H17,I17,J17)-MIN(D17,E17,F17,G17,H17,I17,J17))/5</f>
        <v>0</v>
      </c>
      <c r="L17" s="10" t="str">
        <f aca="false">IF(K17&gt;=14,IF(K17&gt;=16,IF(K17&gt;=18,"medal złoty","medal srebrny"),"medal brązowy"),"")</f>
        <v/>
      </c>
    </row>
    <row r="18" customFormat="false" ht="12.75" hidden="false" customHeight="false" outlineLevel="0" collapsed="false">
      <c r="A18" s="11"/>
      <c r="B18" s="11"/>
      <c r="C18" s="17"/>
      <c r="D18" s="18"/>
      <c r="E18" s="8"/>
      <c r="F18" s="8"/>
      <c r="G18" s="8"/>
      <c r="H18" s="8"/>
      <c r="I18" s="8"/>
      <c r="J18" s="8"/>
      <c r="K18" s="9" t="n">
        <f aca="false">(SUM(D18,E18,F18,G18,H18,I18,J18)-MAX(D18,E18,F18,G18,H18,I18,J18)-MIN(D18,E18,F18,G18,H18,I18,J18))/5</f>
        <v>0</v>
      </c>
      <c r="L18" s="10" t="str">
        <f aca="false">IF(K18&gt;=14,IF(K18&gt;=16,IF(K18&gt;=18,"medal złoty","medal srebrny"),"medal brązowy"),"")</f>
        <v/>
      </c>
    </row>
    <row r="19" customFormat="false" ht="12.75" hidden="false" customHeight="false" outlineLevel="0" collapsed="false">
      <c r="A19" s="11"/>
      <c r="B19" s="11"/>
      <c r="C19" s="17"/>
      <c r="D19" s="18"/>
      <c r="E19" s="8"/>
      <c r="F19" s="8"/>
      <c r="G19" s="8"/>
      <c r="H19" s="8"/>
      <c r="I19" s="8"/>
      <c r="J19" s="8"/>
      <c r="K19" s="9" t="n">
        <f aca="false">(SUM(D19,E19,F19,G19,H19,I19,J19)-MAX(D19,E19,F19,G19,H19,I19,J19)-MIN(D19,E19,F19,G19,H19,I19,J19))/5</f>
        <v>0</v>
      </c>
      <c r="L19" s="10" t="str">
        <f aca="false">IF(K19&gt;=14,IF(K19&gt;=16,IF(K19&gt;=18,"medal złoty","medal srebrny"),"medal brązowy"),"")</f>
        <v/>
      </c>
    </row>
    <row r="20" customFormat="false" ht="12.75" hidden="false" customHeight="false" outlineLevel="0" collapsed="false">
      <c r="A20" s="11"/>
      <c r="B20" s="11"/>
      <c r="C20" s="17"/>
      <c r="D20" s="18"/>
      <c r="E20" s="8"/>
      <c r="F20" s="8"/>
      <c r="G20" s="8"/>
      <c r="H20" s="8"/>
      <c r="I20" s="8"/>
      <c r="J20" s="8"/>
      <c r="K20" s="9" t="n">
        <f aca="false">(SUM(D20,E20,F20,G20,H20,I20,J20)-MAX(D20,E20,F20,G20,H20,I20,J20)-MIN(D20,E20,F20,G20,H20,I20,J20))/5</f>
        <v>0</v>
      </c>
      <c r="L20" s="10" t="str">
        <f aca="false">IF(K20&gt;=14,IF(K20&gt;=16,IF(K20&gt;=18,"medal złoty","medal srebrny"),"medal brązowy"),"")</f>
        <v/>
      </c>
    </row>
    <row r="21" customFormat="false" ht="12.75" hidden="false" customHeight="false" outlineLevel="0" collapsed="false">
      <c r="A21" s="11"/>
      <c r="B21" s="11"/>
      <c r="C21" s="17"/>
      <c r="D21" s="18"/>
      <c r="E21" s="8"/>
      <c r="F21" s="8"/>
      <c r="G21" s="8"/>
      <c r="H21" s="8"/>
      <c r="I21" s="8"/>
      <c r="J21" s="8"/>
      <c r="K21" s="9" t="n">
        <f aca="false">(SUM(D21,E21,F21,G21,H21,I21,J21)-MAX(D21,E21,F21,G21,H21,I21,J21)-MIN(D21,E21,F21,G21,H21,I21,J21))/5</f>
        <v>0</v>
      </c>
      <c r="L21" s="10" t="str">
        <f aca="false">IF(K21&gt;=14,IF(K21&gt;=16,IF(K21&gt;=18,"medal złoty","medal srebrny"),"medal brązowy"),"")</f>
        <v/>
      </c>
    </row>
    <row r="22" customFormat="false" ht="12.75" hidden="false" customHeight="false" outlineLevel="0" collapsed="false">
      <c r="A22" s="11"/>
      <c r="B22" s="11"/>
      <c r="C22" s="17"/>
      <c r="D22" s="18"/>
      <c r="E22" s="8"/>
      <c r="F22" s="8"/>
      <c r="G22" s="8"/>
      <c r="H22" s="8"/>
      <c r="I22" s="8"/>
      <c r="J22" s="8"/>
      <c r="K22" s="9" t="n">
        <f aca="false">(SUM(D22,E22,F22,G22,H22,I22,J22)-MAX(D22,E22,F22,G22,H22,I22,J22)-MIN(D22,E22,F22,G22,H22,I22,J22))/5</f>
        <v>0</v>
      </c>
      <c r="L22" s="10" t="str">
        <f aca="false">IF(K22&gt;=14,IF(K22&gt;=16,IF(K22&gt;=18,"medal złoty","medal srebrny"),"medal brązowy"),"")</f>
        <v/>
      </c>
    </row>
    <row r="23" customFormat="false" ht="12.75" hidden="false" customHeight="false" outlineLevel="0" collapsed="false">
      <c r="A23" s="11"/>
      <c r="B23" s="11"/>
      <c r="C23" s="17"/>
      <c r="D23" s="18"/>
      <c r="E23" s="8"/>
      <c r="F23" s="8"/>
      <c r="G23" s="8"/>
      <c r="H23" s="8"/>
      <c r="I23" s="8"/>
      <c r="J23" s="8"/>
      <c r="K23" s="9" t="n">
        <f aca="false">(SUM(D23,E23,F23,G23,H23,I23,J23)-MAX(D23,E23,F23,G23,H23,I23,J23)-MIN(D23,E23,F23,G23,H23,I23,J23))/5</f>
        <v>0</v>
      </c>
      <c r="L23" s="10" t="str">
        <f aca="false">IF(K23&gt;=14,IF(K23&gt;=16,IF(K23&gt;=18,"medal złoty","medal srebrny"),"medal brązowy"),"")</f>
        <v/>
      </c>
    </row>
    <row r="24" customFormat="false" ht="12.75" hidden="false" customHeight="false" outlineLevel="0" collapsed="false">
      <c r="A24" s="11"/>
      <c r="B24" s="11"/>
      <c r="C24" s="17"/>
      <c r="D24" s="18"/>
      <c r="E24" s="8"/>
      <c r="F24" s="8"/>
      <c r="G24" s="8"/>
      <c r="H24" s="8"/>
      <c r="I24" s="8"/>
      <c r="J24" s="8"/>
      <c r="K24" s="9" t="n">
        <f aca="false">(SUM(D24,E24,F24,G24,H24,I24,J24)-MAX(D24,E24,F24,G24,H24,I24,J24)-MIN(D24,E24,F24,G24,H24,I24,J24))/5</f>
        <v>0</v>
      </c>
      <c r="L24" s="10" t="str">
        <f aca="false">IF(K24&gt;=14,IF(K24&gt;=16,IF(K24&gt;=18,"medal złoty","medal srebrny"),"medal brązowy"),"")</f>
        <v/>
      </c>
    </row>
    <row r="25" customFormat="false" ht="12.75" hidden="false" customHeight="false" outlineLevel="0" collapsed="false">
      <c r="A25" s="11"/>
      <c r="B25" s="11"/>
      <c r="C25" s="17"/>
      <c r="D25" s="18"/>
      <c r="E25" s="8"/>
      <c r="F25" s="8"/>
      <c r="G25" s="8"/>
      <c r="H25" s="8"/>
      <c r="I25" s="8"/>
      <c r="J25" s="8"/>
      <c r="K25" s="9" t="n">
        <f aca="false">(SUM(D25,E25,F25,G25,H25,I25,J25)-MAX(D25,E25,F25,G25,H25,I25,J25)-MIN(D25,E25,F25,G25,H25,I25,J25))/5</f>
        <v>0</v>
      </c>
      <c r="L25" s="10" t="str">
        <f aca="false">IF(K25&gt;=14,IF(K25&gt;=16,IF(K25&gt;=18,"medal złoty","medal srebrny"),"medal brązowy"),"")</f>
        <v/>
      </c>
    </row>
    <row r="26" customFormat="false" ht="12.75" hidden="false" customHeight="false" outlineLevel="0" collapsed="false">
      <c r="A26" s="11"/>
      <c r="B26" s="11"/>
      <c r="C26" s="17"/>
      <c r="D26" s="18"/>
      <c r="E26" s="8"/>
      <c r="F26" s="8"/>
      <c r="G26" s="8"/>
      <c r="H26" s="8"/>
      <c r="I26" s="8"/>
      <c r="J26" s="8"/>
      <c r="K26" s="9" t="n">
        <f aca="false">(SUM(D26,E26,F26,G26,H26,I26,J26)-MAX(D26,E26,F26,G26,H26,I26,J26)-MIN(D26,E26,F26,G26,H26,I26,J26))/5</f>
        <v>0</v>
      </c>
      <c r="L26" s="10" t="str">
        <f aca="false">IF(K26&gt;=14,IF(K26&gt;=16,IF(K26&gt;=18,"medal złoty","medal srebrny"),"medal brązowy"),"")</f>
        <v/>
      </c>
    </row>
    <row r="27" customFormat="false" ht="12.75" hidden="false" customHeight="false" outlineLevel="0" collapsed="false">
      <c r="A27" s="11"/>
      <c r="B27" s="11"/>
      <c r="C27" s="17"/>
      <c r="D27" s="18"/>
      <c r="E27" s="8"/>
      <c r="F27" s="8"/>
      <c r="G27" s="8"/>
      <c r="H27" s="8"/>
      <c r="I27" s="8"/>
      <c r="J27" s="8"/>
      <c r="K27" s="9" t="n">
        <f aca="false">(SUM(D27,E27,F27,G27,H27,I27,J27)-MAX(D27,E27,F27,G27,H27,I27,J27)-MIN(D27,E27,F27,G27,H27,I27,J27))/5</f>
        <v>0</v>
      </c>
      <c r="L27" s="10" t="str">
        <f aca="false">IF(K27&gt;=14,IF(K27&gt;=16,IF(K27&gt;=18,"medal złoty","medal srebrny"),"medal brązowy"),"")</f>
        <v/>
      </c>
    </row>
    <row r="28" customFormat="false" ht="12.75" hidden="false" customHeight="false" outlineLevel="0" collapsed="false">
      <c r="A28" s="11"/>
      <c r="B28" s="11"/>
      <c r="C28" s="17"/>
      <c r="D28" s="18"/>
      <c r="E28" s="8"/>
      <c r="F28" s="8"/>
      <c r="G28" s="8"/>
      <c r="H28" s="8"/>
      <c r="I28" s="8"/>
      <c r="J28" s="8"/>
      <c r="K28" s="9" t="n">
        <f aca="false">(SUM(D28,E28,F28,G28,H28,I28,J28)-MAX(D28,E28,F28,G28,H28,I28,J28)-MIN(D28,E28,F28,G28,H28,I28,J28))/5</f>
        <v>0</v>
      </c>
      <c r="L28" s="10" t="str">
        <f aca="false">IF(K28&gt;=14,IF(K28&gt;=16,IF(K28&gt;=18,"medal złoty","medal srebrny"),"medal brązowy"),"")</f>
        <v/>
      </c>
    </row>
    <row r="29" customFormat="false" ht="12.75" hidden="false" customHeight="false" outlineLevel="0" collapsed="false">
      <c r="A29" s="11"/>
      <c r="B29" s="11"/>
      <c r="C29" s="17"/>
      <c r="D29" s="18"/>
      <c r="E29" s="8"/>
      <c r="F29" s="8"/>
      <c r="G29" s="8"/>
      <c r="H29" s="8"/>
      <c r="I29" s="8"/>
      <c r="J29" s="8"/>
      <c r="K29" s="9" t="n">
        <f aca="false">(SUM(D29,E29,F29,G29,H29,I29,J29)-MAX(D29,E29,F29,G29,H29,I29,J29)-MIN(D29,E29,F29,G29,H29,I29,J29))/5</f>
        <v>0</v>
      </c>
      <c r="L29" s="10" t="str">
        <f aca="false">IF(K29&gt;=14,IF(K29&gt;=16,IF(K29&gt;=18,"medal złoty","medal srebrny"),"medal brązowy"),"")</f>
        <v/>
      </c>
    </row>
    <row r="30" customFormat="false" ht="12.75" hidden="false" customHeight="false" outlineLevel="0" collapsed="false">
      <c r="A30" s="11"/>
      <c r="B30" s="11"/>
      <c r="C30" s="17"/>
      <c r="D30" s="18"/>
      <c r="E30" s="8"/>
      <c r="F30" s="8"/>
      <c r="G30" s="8"/>
      <c r="H30" s="8"/>
      <c r="I30" s="8"/>
      <c r="J30" s="8"/>
      <c r="K30" s="9" t="n">
        <f aca="false">(SUM(D30,E30,F30,G30,H30,I30,J30)-MAX(D30,E30,F30,G30,H30,I30,J30)-MIN(D30,E30,F30,G30,H30,I30,J30))/5</f>
        <v>0</v>
      </c>
      <c r="L30" s="10" t="str">
        <f aca="false">IF(K30&gt;=14,IF(K30&gt;=16,IF(K30&gt;=18,"medal złoty","medal srebrny"),"medal brązowy"),"")</f>
        <v/>
      </c>
    </row>
    <row r="31" customFormat="false" ht="12.75" hidden="false" customHeight="false" outlineLevel="0" collapsed="false">
      <c r="A31" s="11"/>
      <c r="B31" s="11"/>
      <c r="C31" s="17"/>
      <c r="D31" s="18"/>
      <c r="E31" s="8"/>
      <c r="F31" s="8"/>
      <c r="G31" s="8"/>
      <c r="H31" s="8"/>
      <c r="I31" s="8"/>
      <c r="J31" s="8"/>
      <c r="K31" s="9" t="n">
        <f aca="false">(SUM(D31,E31,F31,G31,H31,I31,J31)-MAX(D31,E31,F31,G31,H31,I31,J31)-MIN(D31,E31,F31,G31,H31,I31,J31))/5</f>
        <v>0</v>
      </c>
      <c r="L31" s="10" t="str">
        <f aca="false">IF(K31&gt;=14,IF(K31&gt;=16,IF(K31&gt;=18,"medal złoty","medal srebrny"),"medal brązowy"),"")</f>
        <v/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ColWidth="11.58984375" defaultRowHeight="12.8" zeroHeight="false" outlineLevelRow="0" outlineLevelCol="0"/>
  <cols>
    <col collapsed="false" customWidth="false" hidden="false" outlineLevel="0" max="1" min="1" style="20" width="11.57"/>
    <col collapsed="false" customWidth="true" hidden="false" outlineLevel="0" max="2" min="2" style="0" width="18.81"/>
    <col collapsed="false" customWidth="true" hidden="false" outlineLevel="0" max="3" min="3" style="0" width="19.45"/>
    <col collapsed="false" customWidth="true" hidden="false" outlineLevel="0" max="11" min="11" style="0" width="14.17"/>
    <col collapsed="false" customWidth="true" hidden="false" outlineLevel="0" max="12" min="12" style="0" width="16.63"/>
  </cols>
  <sheetData>
    <row r="1" customFormat="false" ht="20" hidden="false" customHeight="true" outlineLevel="0" collapsed="false">
      <c r="A1" s="21" t="s">
        <v>11</v>
      </c>
      <c r="B1" s="21" t="s">
        <v>12</v>
      </c>
      <c r="C1" s="21"/>
      <c r="D1" s="21" t="s">
        <v>13</v>
      </c>
      <c r="E1" s="21"/>
      <c r="F1" s="21"/>
      <c r="G1" s="21"/>
      <c r="H1" s="21"/>
      <c r="I1" s="21"/>
      <c r="J1" s="21"/>
      <c r="K1" s="21"/>
      <c r="L1" s="21"/>
    </row>
    <row r="2" customFormat="false" ht="24" hidden="false" customHeight="false" outlineLevel="0" collapsed="false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9</v>
      </c>
      <c r="J2" s="4" t="s">
        <v>10</v>
      </c>
      <c r="K2" s="4" t="s">
        <v>14</v>
      </c>
      <c r="L2" s="16" t="s">
        <v>8</v>
      </c>
    </row>
    <row r="3" customFormat="false" ht="12.8" hidden="false" customHeight="false" outlineLevel="0" collapsed="false">
      <c r="A3" s="22" t="n">
        <v>54</v>
      </c>
      <c r="B3" s="11" t="s">
        <v>15</v>
      </c>
      <c r="C3" s="23" t="s">
        <v>16</v>
      </c>
      <c r="D3" s="18" t="n">
        <v>14</v>
      </c>
      <c r="E3" s="8" t="n">
        <v>12.5</v>
      </c>
      <c r="F3" s="8" t="n">
        <v>14</v>
      </c>
      <c r="G3" s="8" t="n">
        <v>12</v>
      </c>
      <c r="H3" s="8" t="n">
        <v>12.5</v>
      </c>
      <c r="I3" s="8" t="n">
        <v>11</v>
      </c>
      <c r="J3" s="8" t="n">
        <v>13.5</v>
      </c>
      <c r="K3" s="8" t="n">
        <v>14.5</v>
      </c>
      <c r="L3" s="9" t="n">
        <v>13.08</v>
      </c>
      <c r="M3" s="10" t="str">
        <f aca="false">IF(L3&gt;=14,IF(L3&gt;=16,IF(L3&gt;=18,"medal złoty","medal srebrny"),"medal brązowy"),"")</f>
        <v/>
      </c>
    </row>
    <row r="4" customFormat="false" ht="12.8" hidden="false" customHeight="false" outlineLevel="0" collapsed="false">
      <c r="A4" s="22" t="n">
        <v>60</v>
      </c>
      <c r="B4" s="11" t="s">
        <v>17</v>
      </c>
      <c r="C4" s="17" t="s">
        <v>18</v>
      </c>
      <c r="D4" s="18" t="n">
        <v>12</v>
      </c>
      <c r="E4" s="8" t="n">
        <v>7</v>
      </c>
      <c r="F4" s="8" t="n">
        <v>7</v>
      </c>
      <c r="G4" s="8" t="n">
        <v>7</v>
      </c>
      <c r="H4" s="8" t="n">
        <v>10.5</v>
      </c>
      <c r="I4" s="8" t="n">
        <v>13</v>
      </c>
      <c r="J4" s="19" t="n">
        <v>12</v>
      </c>
      <c r="K4" s="19" t="n">
        <v>14</v>
      </c>
      <c r="L4" s="9" t="n">
        <f aca="false">(SUM(D4,E4,F4,G4,H4,I4,J4,K4)-MAX(D4,E4,F4,G4,H4,I4,J4,K4)-MIN(D4,E4,F4,G4,H4,I4,J4,K4))/6</f>
        <v>10.25</v>
      </c>
      <c r="M4" s="10" t="str">
        <f aca="false">IF(L4&gt;=14,IF(L4&gt;=16,IF(L4&gt;=18,"medal złoty","medal srebrny"),"medal brązowy"),"")</f>
        <v/>
      </c>
    </row>
    <row r="5" customFormat="false" ht="12.8" hidden="false" customHeight="false" outlineLevel="0" collapsed="false">
      <c r="A5" s="22" t="n">
        <v>62</v>
      </c>
      <c r="B5" s="11" t="s">
        <v>19</v>
      </c>
      <c r="C5" s="17" t="s">
        <v>20</v>
      </c>
      <c r="D5" s="18" t="n">
        <v>12.5</v>
      </c>
      <c r="E5" s="8" t="n">
        <v>6.5</v>
      </c>
      <c r="F5" s="8" t="n">
        <v>7</v>
      </c>
      <c r="G5" s="8" t="n">
        <v>7.5</v>
      </c>
      <c r="H5" s="8" t="n">
        <v>12.5</v>
      </c>
      <c r="I5" s="8" t="n">
        <v>7</v>
      </c>
      <c r="J5" s="8" t="n">
        <v>11.5</v>
      </c>
      <c r="K5" s="8" t="n">
        <v>12.5</v>
      </c>
      <c r="L5" s="9" t="n">
        <v>9.67</v>
      </c>
      <c r="M5" s="10" t="str">
        <f aca="false">IF(L5&gt;=14,IF(L5&gt;=16,IF(L5&gt;=18,"medal złoty","medal srebrny"),"medal brązowy"),"")</f>
        <v/>
      </c>
    </row>
    <row r="6" customFormat="false" ht="12.8" hidden="false" customHeight="false" outlineLevel="0" collapsed="false">
      <c r="A6" s="22" t="n">
        <v>25</v>
      </c>
      <c r="B6" s="11" t="s">
        <v>21</v>
      </c>
      <c r="C6" s="17" t="s">
        <v>22</v>
      </c>
      <c r="D6" s="18" t="n">
        <v>14</v>
      </c>
      <c r="E6" s="8" t="n">
        <v>10.5</v>
      </c>
      <c r="F6" s="8" t="n">
        <v>12.5</v>
      </c>
      <c r="G6" s="8" t="n">
        <v>12.5</v>
      </c>
      <c r="H6" s="8" t="n">
        <v>14</v>
      </c>
      <c r="I6" s="8" t="n">
        <v>8</v>
      </c>
      <c r="J6" s="8" t="n">
        <v>13</v>
      </c>
      <c r="K6" s="8" t="n">
        <v>11</v>
      </c>
      <c r="L6" s="9" t="n">
        <f aca="false">(SUM(D6,E6,F6,G6,H6,I6,J6,K6)-MAX(D6,E6,F6,G6,H6,I6,J6,K6)-MIN(D6,E6,F6,G6,H6,I6,J6,K6))/6</f>
        <v>12.25</v>
      </c>
      <c r="M6" s="10" t="str">
        <f aca="false">IF(L6&gt;=14,IF(L6&gt;=16,IF(L6&gt;=18,"medal złoty","medal srebrny"),"medal brązowy"),"")</f>
        <v/>
      </c>
    </row>
    <row r="7" customFormat="false" ht="12.8" hidden="false" customHeight="false" outlineLevel="0" collapsed="false">
      <c r="A7" s="22" t="n">
        <v>85</v>
      </c>
      <c r="B7" s="11" t="s">
        <v>23</v>
      </c>
      <c r="C7" s="17" t="s">
        <v>24</v>
      </c>
      <c r="D7" s="18" t="n">
        <v>11.5</v>
      </c>
      <c r="E7" s="8" t="n">
        <v>5.5</v>
      </c>
      <c r="F7" s="8" t="n">
        <v>9</v>
      </c>
      <c r="G7" s="8" t="n">
        <v>9.5</v>
      </c>
      <c r="H7" s="8" t="n">
        <v>12</v>
      </c>
      <c r="I7" s="8" t="n">
        <v>14</v>
      </c>
      <c r="J7" s="8" t="n">
        <v>12</v>
      </c>
      <c r="K7" s="8" t="n">
        <v>8.5</v>
      </c>
      <c r="L7" s="9" t="n">
        <v>10.42</v>
      </c>
      <c r="M7" s="10" t="str">
        <f aca="false">IF(L7&gt;=14,IF(L7&gt;=16,IF(L7&gt;=18,"medal złoty","medal srebrny"),"medal brązowy"),"")</f>
        <v/>
      </c>
    </row>
    <row r="8" customFormat="false" ht="12.8" hidden="false" customHeight="false" outlineLevel="0" collapsed="false">
      <c r="A8" s="22" t="n">
        <v>28</v>
      </c>
      <c r="B8" s="11" t="s">
        <v>25</v>
      </c>
      <c r="C8" s="17" t="s">
        <v>26</v>
      </c>
      <c r="D8" s="18" t="n">
        <v>14</v>
      </c>
      <c r="E8" s="8" t="n">
        <v>12</v>
      </c>
      <c r="F8" s="8" t="n">
        <v>11</v>
      </c>
      <c r="G8" s="8" t="n">
        <v>12</v>
      </c>
      <c r="H8" s="8" t="n">
        <v>15.5</v>
      </c>
      <c r="I8" s="8" t="n">
        <v>15.5</v>
      </c>
      <c r="J8" s="8" t="n">
        <v>11.5</v>
      </c>
      <c r="K8" s="8" t="n">
        <v>9.5</v>
      </c>
      <c r="L8" s="9" t="n">
        <v>12.67</v>
      </c>
      <c r="M8" s="10" t="str">
        <f aca="false">IF(L8&gt;=14,IF(L8&gt;=16,IF(L8&gt;=18,"medal złoty","medal srebrny"),"medal brązowy"),"")</f>
        <v/>
      </c>
    </row>
    <row r="9" customFormat="false" ht="12.8" hidden="false" customHeight="false" outlineLevel="0" collapsed="false">
      <c r="A9" s="22" t="n">
        <v>1</v>
      </c>
      <c r="B9" s="11" t="s">
        <v>23</v>
      </c>
      <c r="C9" s="17" t="s">
        <v>27</v>
      </c>
      <c r="D9" s="18" t="n">
        <v>13</v>
      </c>
      <c r="E9" s="8" t="n">
        <v>12.5</v>
      </c>
      <c r="F9" s="8" t="n">
        <v>15</v>
      </c>
      <c r="G9" s="8" t="n">
        <v>8.5</v>
      </c>
      <c r="H9" s="8" t="n">
        <v>12</v>
      </c>
      <c r="I9" s="8" t="n">
        <v>13.5</v>
      </c>
      <c r="J9" s="8" t="n">
        <v>11</v>
      </c>
      <c r="K9" s="8" t="n">
        <v>11</v>
      </c>
      <c r="L9" s="9" t="n">
        <v>12.17</v>
      </c>
      <c r="M9" s="10" t="str">
        <f aca="false">IF(L9&gt;=14,IF(L9&gt;=16,IF(L9&gt;=18,"medal złoty","medal srebrny"),"medal brązowy"),"")</f>
        <v/>
      </c>
    </row>
    <row r="10" customFormat="false" ht="12.8" hidden="false" customHeight="false" outlineLevel="0" collapsed="false">
      <c r="A10" s="22" t="n">
        <v>110</v>
      </c>
      <c r="B10" s="11" t="s">
        <v>28</v>
      </c>
      <c r="C10" s="17" t="s">
        <v>29</v>
      </c>
      <c r="D10" s="18" t="n">
        <v>9.5</v>
      </c>
      <c r="E10" s="8" t="n">
        <v>12</v>
      </c>
      <c r="F10" s="8" t="n">
        <v>12.5</v>
      </c>
      <c r="G10" s="8" t="n">
        <v>10.5</v>
      </c>
      <c r="H10" s="8" t="n">
        <v>10.5</v>
      </c>
      <c r="I10" s="8" t="n">
        <v>7</v>
      </c>
      <c r="J10" s="8" t="n">
        <v>9</v>
      </c>
      <c r="K10" s="8" t="n">
        <v>15.5</v>
      </c>
      <c r="L10" s="9" t="n">
        <v>10.67</v>
      </c>
      <c r="M10" s="10" t="str">
        <f aca="false">IF(L10&gt;=14,IF(L10&gt;=16,IF(L10&gt;=18,"medal złoty","medal srebrny"),"medal brązowy"),"")</f>
        <v/>
      </c>
    </row>
    <row r="11" customFormat="false" ht="12.8" hidden="false" customHeight="false" outlineLevel="0" collapsed="false">
      <c r="A11" s="22" t="n">
        <v>57</v>
      </c>
      <c r="B11" s="11" t="s">
        <v>30</v>
      </c>
      <c r="C11" s="17" t="s">
        <v>31</v>
      </c>
      <c r="D11" s="18" t="n">
        <v>7.5</v>
      </c>
      <c r="E11" s="8" t="n">
        <v>6</v>
      </c>
      <c r="F11" s="8" t="n">
        <v>7</v>
      </c>
      <c r="G11" s="8" t="n">
        <v>5</v>
      </c>
      <c r="H11" s="8" t="n">
        <v>7</v>
      </c>
      <c r="I11" s="8" t="n">
        <v>3</v>
      </c>
      <c r="J11" s="8" t="n">
        <v>5</v>
      </c>
      <c r="K11" s="8" t="n">
        <v>10</v>
      </c>
      <c r="L11" s="9" t="n">
        <f aca="false">(SUM(D11,E11,F11,G11,H11,I11,J11,K11)-MAX(D11,E11,F11,G11,H11,I11,J11,K11)-MIN(D11,E11,F11,G11,H11,I11,J11,K11))/6</f>
        <v>6.25</v>
      </c>
      <c r="M11" s="10" t="str">
        <f aca="false">IF(L11&gt;=14,IF(L11&gt;=16,IF(L11&gt;=18,"medal złoty","medal srebrny"),"medal brązowy"),"")</f>
        <v/>
      </c>
    </row>
    <row r="12" customFormat="false" ht="12.8" hidden="false" customHeight="false" outlineLevel="0" collapsed="false">
      <c r="A12" s="22" t="n">
        <v>34</v>
      </c>
      <c r="B12" s="11" t="s">
        <v>32</v>
      </c>
      <c r="C12" s="17" t="s">
        <v>33</v>
      </c>
      <c r="D12" s="18" t="n">
        <v>14</v>
      </c>
      <c r="E12" s="8" t="n">
        <v>12</v>
      </c>
      <c r="F12" s="8" t="n">
        <v>4</v>
      </c>
      <c r="G12" s="8" t="n">
        <v>4</v>
      </c>
      <c r="H12" s="8" t="n">
        <v>14</v>
      </c>
      <c r="I12" s="8" t="n">
        <v>14</v>
      </c>
      <c r="J12" s="8" t="n">
        <v>12.5</v>
      </c>
      <c r="K12" s="8" t="n">
        <v>13.5</v>
      </c>
      <c r="L12" s="9" t="n">
        <v>11.67</v>
      </c>
      <c r="M12" s="10" t="str">
        <f aca="false">IF(L12&gt;=14,IF(L12&gt;=16,IF(L12&gt;=18,"medal złoty","medal srebrny"),"medal brązowy"),"")</f>
        <v/>
      </c>
    </row>
    <row r="13" customFormat="false" ht="12.8" hidden="false" customHeight="false" outlineLevel="0" collapsed="false">
      <c r="A13" s="22" t="n">
        <v>17</v>
      </c>
      <c r="B13" s="11" t="s">
        <v>34</v>
      </c>
      <c r="C13" s="17" t="s">
        <v>35</v>
      </c>
      <c r="D13" s="18" t="n">
        <v>12</v>
      </c>
      <c r="E13" s="8" t="n">
        <v>11.5</v>
      </c>
      <c r="F13" s="8" t="n">
        <v>17</v>
      </c>
      <c r="G13" s="8" t="n">
        <v>11.5</v>
      </c>
      <c r="H13" s="8" t="n">
        <v>13</v>
      </c>
      <c r="I13" s="8" t="n">
        <v>11</v>
      </c>
      <c r="J13" s="8" t="n">
        <v>11</v>
      </c>
      <c r="K13" s="8" t="n">
        <v>10.5</v>
      </c>
      <c r="L13" s="9" t="n">
        <v>11.67</v>
      </c>
      <c r="M13" s="10" t="str">
        <f aca="false">IF(L13&gt;=14,IF(L13&gt;=16,IF(L13&gt;=18,"medal złoty","medal srebrny"),"medal brązowy"),"")</f>
        <v/>
      </c>
    </row>
    <row r="14" customFormat="false" ht="12.8" hidden="false" customHeight="false" outlineLevel="0" collapsed="false">
      <c r="A14" s="22" t="n">
        <v>68</v>
      </c>
      <c r="B14" s="11" t="s">
        <v>36</v>
      </c>
      <c r="C14" s="17" t="s">
        <v>37</v>
      </c>
      <c r="D14" s="18" t="n">
        <v>12</v>
      </c>
      <c r="E14" s="8" t="n">
        <v>11</v>
      </c>
      <c r="F14" s="8" t="n">
        <v>11</v>
      </c>
      <c r="G14" s="8" t="n">
        <v>13</v>
      </c>
      <c r="H14" s="8" t="n">
        <v>13</v>
      </c>
      <c r="I14" s="8" t="n">
        <v>9.5</v>
      </c>
      <c r="J14" s="8" t="n">
        <v>14.5</v>
      </c>
      <c r="K14" s="8" t="n">
        <v>11.5</v>
      </c>
      <c r="L14" s="9" t="n">
        <v>11.92</v>
      </c>
      <c r="M14" s="10" t="str">
        <f aca="false">IF(L14&gt;=14,IF(L14&gt;=16,IF(L14&gt;=18,"medal złoty","medal srebrny"),"medal brązowy"),"")</f>
        <v/>
      </c>
    </row>
    <row r="15" customFormat="false" ht="12.8" hidden="false" customHeight="false" outlineLevel="0" collapsed="false">
      <c r="A15" s="22" t="n">
        <v>63</v>
      </c>
      <c r="B15" s="11" t="s">
        <v>17</v>
      </c>
      <c r="C15" s="17" t="s">
        <v>38</v>
      </c>
      <c r="D15" s="18" t="n">
        <v>12.5</v>
      </c>
      <c r="E15" s="8" t="n">
        <v>15</v>
      </c>
      <c r="F15" s="8" t="n">
        <v>16.5</v>
      </c>
      <c r="G15" s="8" t="n">
        <v>13.5</v>
      </c>
      <c r="H15" s="8" t="n">
        <v>14.5</v>
      </c>
      <c r="I15" s="8" t="n">
        <v>10.5</v>
      </c>
      <c r="J15" s="8" t="n">
        <v>13</v>
      </c>
      <c r="K15" s="8" t="n">
        <v>14.5</v>
      </c>
      <c r="L15" s="9" t="n">
        <v>13.83</v>
      </c>
      <c r="M15" s="10" t="str">
        <f aca="false">IF(L15&gt;=14,IF(L15&gt;=16,IF(L15&gt;=18,"medal złoty","medal srebrny"),"medal brązowy"),"")</f>
        <v/>
      </c>
    </row>
    <row r="16" customFormat="false" ht="12.8" hidden="false" customHeight="false" outlineLevel="0" collapsed="false">
      <c r="A16" s="22" t="n">
        <v>102</v>
      </c>
      <c r="B16" s="11" t="s">
        <v>36</v>
      </c>
      <c r="C16" s="17" t="s">
        <v>39</v>
      </c>
      <c r="D16" s="18" t="n">
        <v>17.5</v>
      </c>
      <c r="E16" s="8" t="n">
        <v>15</v>
      </c>
      <c r="F16" s="8" t="n">
        <v>17.5</v>
      </c>
      <c r="G16" s="8" t="n">
        <v>15.5</v>
      </c>
      <c r="H16" s="8" t="n">
        <v>16</v>
      </c>
      <c r="I16" s="8" t="n">
        <v>14</v>
      </c>
      <c r="J16" s="8" t="n">
        <v>18</v>
      </c>
      <c r="K16" s="8" t="n">
        <v>19</v>
      </c>
      <c r="L16" s="9" t="n">
        <v>16.58</v>
      </c>
      <c r="M16" s="10" t="str">
        <f aca="false">IF(L16&gt;=14,IF(L16&gt;=16,IF(L16&gt;=18,"medal złoty","medal srebrny"),"medal brązowy"),"")</f>
        <v>medal srebrny</v>
      </c>
    </row>
    <row r="17" customFormat="false" ht="12.8" hidden="false" customHeight="false" outlineLevel="0" collapsed="false">
      <c r="A17" s="22"/>
      <c r="B17" s="11"/>
      <c r="C17" s="17"/>
      <c r="D17" s="18"/>
      <c r="E17" s="8"/>
      <c r="F17" s="8"/>
      <c r="G17" s="8"/>
      <c r="H17" s="8"/>
      <c r="I17" s="8"/>
      <c r="J17" s="8"/>
      <c r="K17" s="8"/>
      <c r="L17" s="9" t="n">
        <f aca="false">(SUM(D17,E17,F17,G17,H17,I17,J17,K17)-MAX(D17,E17,F17,G17,H17,I17,J17,K17)-MIN(D17,E17,F17,G17,H17,I17,J17,K17))/6</f>
        <v>0</v>
      </c>
      <c r="M17" s="10" t="str">
        <f aca="false">IF(L17&gt;=14,IF(L17&gt;=16,IF(L17&gt;=18,"medal złoty","medal srebrny"),"medal brązowy"),"")</f>
        <v/>
      </c>
    </row>
    <row r="18" customFormat="false" ht="12.8" hidden="false" customHeight="false" outlineLevel="0" collapsed="false">
      <c r="A18" s="22"/>
      <c r="B18" s="11"/>
      <c r="C18" s="17"/>
      <c r="D18" s="18"/>
      <c r="E18" s="8"/>
      <c r="F18" s="8"/>
      <c r="G18" s="8"/>
      <c r="H18" s="8"/>
      <c r="I18" s="8"/>
      <c r="J18" s="8"/>
      <c r="K18" s="8"/>
      <c r="L18" s="9" t="n">
        <f aca="false">(SUM(D18,E18,F18,G18,H18,I18,J18,K18)-MAX(D18,E18,F18,G18,H18,I18,J18,K18)-MIN(D18,E18,F18,G18,H18,I18,J18,K18))/6</f>
        <v>0</v>
      </c>
      <c r="M18" s="10" t="str">
        <f aca="false">IF(L18&gt;=14,IF(L18&gt;=16,IF(L18&gt;=18,"medal złoty","medal srebrny"),"medal brązowy"),"")</f>
        <v/>
      </c>
    </row>
    <row r="19" customFormat="false" ht="12.8" hidden="false" customHeight="false" outlineLevel="0" collapsed="false">
      <c r="A19" s="22"/>
      <c r="B19" s="11"/>
      <c r="C19" s="17"/>
      <c r="D19" s="18"/>
      <c r="E19" s="8"/>
      <c r="F19" s="8"/>
      <c r="G19" s="8"/>
      <c r="H19" s="8"/>
      <c r="I19" s="8"/>
      <c r="J19" s="8"/>
      <c r="K19" s="8"/>
      <c r="L19" s="9" t="n">
        <f aca="false">(SUM(D19,E19,F19,G19,H19,I19,J19,K19)-MAX(D19,E19,F19,G19,H19,I19,J19,K19)-MIN(D19,E19,F19,G19,H19,I19,J19,K19))/6</f>
        <v>0</v>
      </c>
      <c r="M19" s="10" t="str">
        <f aca="false">IF(L19&gt;=14,IF(L19&gt;=16,IF(L19&gt;=18,"medal złoty","medal srebrny"),"medal brązowy"),"")</f>
        <v/>
      </c>
    </row>
    <row r="20" customFormat="false" ht="12.8" hidden="false" customHeight="false" outlineLevel="0" collapsed="false">
      <c r="A20" s="22"/>
      <c r="B20" s="11"/>
      <c r="C20" s="17"/>
      <c r="D20" s="18"/>
      <c r="E20" s="8"/>
      <c r="F20" s="8"/>
      <c r="G20" s="8"/>
      <c r="H20" s="8"/>
      <c r="I20" s="8"/>
      <c r="J20" s="8"/>
      <c r="K20" s="8"/>
      <c r="L20" s="9" t="n">
        <f aca="false">(SUM(D20,E20,F20,G20,H20,I20,J20,K20)-MAX(D20,E20,F20,G20,H20,I20,J20,K20)-MIN(D20,E20,F20,G20,H20,I20,J20,K20))/6</f>
        <v>0</v>
      </c>
      <c r="M20" s="10" t="str">
        <f aca="false">IF(L20&gt;=14,IF(L20&gt;=16,IF(L20&gt;=18,"medal złoty","medal srebrny"),"medal brązowy"),"")</f>
        <v/>
      </c>
    </row>
    <row r="21" customFormat="false" ht="12.8" hidden="false" customHeight="false" outlineLevel="0" collapsed="false">
      <c r="A21" s="22"/>
      <c r="B21" s="11"/>
      <c r="C21" s="17"/>
      <c r="D21" s="18"/>
      <c r="E21" s="8"/>
      <c r="F21" s="8"/>
      <c r="G21" s="8"/>
      <c r="H21" s="8"/>
      <c r="I21" s="8"/>
      <c r="J21" s="8"/>
      <c r="K21" s="8"/>
      <c r="L21" s="9" t="n">
        <f aca="false">(SUM(D21,E21,F21,G21,H21,I21,J21,K21)-MAX(D21,E21,F21,G21,H21,I21,J21,K21)-MIN(D21,E21,F21,G21,H21,I21,J21,K21))/6</f>
        <v>0</v>
      </c>
      <c r="M21" s="10" t="str">
        <f aca="false">IF(L21&gt;=14,IF(L21&gt;=16,IF(L21&gt;=18,"medal złoty","medal srebrny"),"medal brązowy"),"")</f>
        <v/>
      </c>
    </row>
    <row r="22" customFormat="false" ht="12.8" hidden="false" customHeight="false" outlineLevel="0" collapsed="false">
      <c r="A22" s="22"/>
      <c r="B22" s="11"/>
      <c r="C22" s="17"/>
      <c r="D22" s="18"/>
      <c r="E22" s="8"/>
      <c r="F22" s="8"/>
      <c r="G22" s="8"/>
      <c r="H22" s="8"/>
      <c r="I22" s="8"/>
      <c r="J22" s="8"/>
      <c r="K22" s="8"/>
      <c r="L22" s="9" t="n">
        <f aca="false">(SUM(D22,E22,F22,G22,H22,I22,J22,K22)-MAX(D22,E22,F22,G22,H22,I22,J22,K22)-MIN(D22,E22,F22,G22,H22,I22,J22,K22))/6</f>
        <v>0</v>
      </c>
      <c r="M22" s="10" t="str">
        <f aca="false">IF(L22&gt;=14,IF(L22&gt;=16,IF(L22&gt;=18,"medal złoty","medal srebrny"),"medal brązowy"),"")</f>
        <v/>
      </c>
    </row>
    <row r="23" customFormat="false" ht="12.8" hidden="false" customHeight="false" outlineLevel="0" collapsed="false">
      <c r="A23" s="22"/>
      <c r="B23" s="11"/>
      <c r="C23" s="17"/>
      <c r="D23" s="18"/>
      <c r="E23" s="8"/>
      <c r="F23" s="8"/>
      <c r="G23" s="8"/>
      <c r="H23" s="8"/>
      <c r="I23" s="8"/>
      <c r="J23" s="8"/>
      <c r="K23" s="8"/>
      <c r="L23" s="9" t="n">
        <f aca="false">(SUM(D23,E23,F23,G23,H23,I23,J23,K23)-MAX(D23,E23,F23,G23,H23,I23,J23,K23)-MIN(D23,E23,F23,G23,H23,I23,J23,K23))/6</f>
        <v>0</v>
      </c>
      <c r="M23" s="10" t="str">
        <f aca="false">IF(L23&gt;=14,IF(L23&gt;=16,IF(L23&gt;=18,"medal złoty","medal srebrny"),"medal brązowy"),"")</f>
        <v/>
      </c>
    </row>
    <row r="24" customFormat="false" ht="12.8" hidden="false" customHeight="false" outlineLevel="0" collapsed="false">
      <c r="A24" s="22"/>
      <c r="B24" s="11"/>
      <c r="C24" s="17"/>
      <c r="D24" s="18"/>
      <c r="E24" s="8"/>
      <c r="F24" s="8"/>
      <c r="G24" s="8"/>
      <c r="H24" s="8"/>
      <c r="I24" s="8"/>
      <c r="J24" s="8"/>
      <c r="K24" s="8"/>
      <c r="L24" s="9" t="n">
        <f aca="false">(SUM(D24,E24,F24,G24,H24,I24,J24,K24)-MAX(D24,E24,F24,G24,H24,I24,J24,K24)-MIN(D24,E24,F24,G24,H24,I24,J24,K24))/6</f>
        <v>0</v>
      </c>
      <c r="M24" s="10" t="str">
        <f aca="false">IF(L24&gt;=14,IF(L24&gt;=16,IF(L24&gt;=18,"medal złoty","medal srebrny"),"medal brązowy"),"")</f>
        <v/>
      </c>
    </row>
    <row r="25" customFormat="false" ht="12.8" hidden="false" customHeight="false" outlineLevel="0" collapsed="false">
      <c r="A25" s="22"/>
      <c r="B25" s="11"/>
      <c r="C25" s="17"/>
      <c r="D25" s="18"/>
      <c r="E25" s="8"/>
      <c r="F25" s="8"/>
      <c r="G25" s="8"/>
      <c r="H25" s="8"/>
      <c r="I25" s="8"/>
      <c r="J25" s="8"/>
      <c r="K25" s="8"/>
      <c r="L25" s="9" t="n">
        <f aca="false">(SUM(D25,E25,F25,G25,H25,I25,J25,K25)-MAX(D25,E25,F25,G25,H25,I25,J25,K25)-MIN(D25,E25,F25,G25,H25,I25,J25,K25))/6</f>
        <v>0</v>
      </c>
      <c r="M25" s="10" t="str">
        <f aca="false">IF(L25&gt;=14,IF(L25&gt;=16,IF(L25&gt;=18,"medal złoty","medal srebrny"),"medal brązowy"),"")</f>
        <v/>
      </c>
    </row>
    <row r="26" customFormat="false" ht="12.8" hidden="false" customHeight="false" outlineLevel="0" collapsed="false">
      <c r="A26" s="22"/>
      <c r="B26" s="11"/>
      <c r="C26" s="17"/>
      <c r="D26" s="18"/>
      <c r="E26" s="8"/>
      <c r="F26" s="8"/>
      <c r="G26" s="8"/>
      <c r="H26" s="8"/>
      <c r="I26" s="8"/>
      <c r="J26" s="8"/>
      <c r="K26" s="8"/>
      <c r="L26" s="9" t="n">
        <f aca="false">(SUM(D26,E26,F26,G26,H26,I26,J26,K26)-MAX(D26,E26,F26,G26,H26,I26,J26,K26)-MIN(D26,E26,F26,G26,H26,I26,J26,K26))/6</f>
        <v>0</v>
      </c>
      <c r="M26" s="10" t="str">
        <f aca="false">IF(L26&gt;=14,IF(L26&gt;=16,IF(L26&gt;=18,"medal złoty","medal srebrny"),"medal brązowy"),"")</f>
        <v/>
      </c>
    </row>
    <row r="27" customFormat="false" ht="12.8" hidden="false" customHeight="false" outlineLevel="0" collapsed="false">
      <c r="A27" s="22"/>
      <c r="B27" s="11"/>
      <c r="C27" s="17"/>
      <c r="D27" s="18"/>
      <c r="E27" s="8"/>
      <c r="F27" s="8"/>
      <c r="G27" s="8"/>
      <c r="H27" s="8"/>
      <c r="I27" s="8"/>
      <c r="J27" s="8"/>
      <c r="K27" s="8"/>
      <c r="L27" s="9" t="n">
        <f aca="false">(SUM(D27,E27,F27,G27,H27,I27,J27,K27)-MAX(D27,E27,F27,G27,H27,I27,J27,K27)-MIN(D27,E27,F27,G27,H27,I27,J27,K27))/6</f>
        <v>0</v>
      </c>
      <c r="M27" s="10" t="str">
        <f aca="false">IF(L27&gt;=14,IF(L27&gt;=16,IF(L27&gt;=18,"medal złoty","medal srebrny"),"medal brązowy"),"")</f>
        <v/>
      </c>
    </row>
    <row r="28" customFormat="false" ht="12.8" hidden="false" customHeight="false" outlineLevel="0" collapsed="false">
      <c r="A28" s="22"/>
      <c r="B28" s="11"/>
      <c r="C28" s="17"/>
      <c r="D28" s="18"/>
      <c r="E28" s="8"/>
      <c r="F28" s="8"/>
      <c r="G28" s="8"/>
      <c r="H28" s="8"/>
      <c r="I28" s="8"/>
      <c r="J28" s="8"/>
      <c r="K28" s="8"/>
      <c r="L28" s="9" t="n">
        <f aca="false">(SUM(D28,E28,F28,G28,H28,I28,J28,K28)-MAX(D28,E28,F28,G28,H28,I28,J28,K28)-MIN(D28,E28,F28,G28,H28,I28,J28,K28))/6</f>
        <v>0</v>
      </c>
      <c r="M28" s="10" t="str">
        <f aca="false">IF(L28&gt;=14,IF(L28&gt;=16,IF(L28&gt;=18,"medal złoty","medal srebrny"),"medal brązowy"),"")</f>
        <v/>
      </c>
    </row>
    <row r="29" customFormat="false" ht="12.8" hidden="false" customHeight="false" outlineLevel="0" collapsed="false">
      <c r="A29" s="22"/>
      <c r="B29" s="11"/>
      <c r="C29" s="17"/>
      <c r="D29" s="18"/>
      <c r="E29" s="8"/>
      <c r="F29" s="8"/>
      <c r="G29" s="8"/>
      <c r="H29" s="8"/>
      <c r="I29" s="8"/>
      <c r="J29" s="8"/>
      <c r="K29" s="8"/>
      <c r="L29" s="9" t="n">
        <f aca="false">(SUM(D29,E29,F29,G29,H29,I29,J29,K29)-MAX(D29,E29,F29,G29,H29,I29,J29,K29)-MIN(D29,E29,F29,G29,H29,I29,J29,K29))/6</f>
        <v>0</v>
      </c>
      <c r="M29" s="10" t="str">
        <f aca="false">IF(L29&gt;=14,IF(L29&gt;=16,IF(L29&gt;=18,"medal złoty","medal srebrny"),"medal brązowy"),"")</f>
        <v/>
      </c>
    </row>
    <row r="30" customFormat="false" ht="12.8" hidden="false" customHeight="false" outlineLevel="0" collapsed="false">
      <c r="A30" s="22"/>
      <c r="B30" s="11"/>
      <c r="C30" s="17"/>
      <c r="D30" s="18"/>
      <c r="E30" s="8"/>
      <c r="F30" s="8"/>
      <c r="G30" s="8"/>
      <c r="H30" s="8"/>
      <c r="I30" s="8"/>
      <c r="J30" s="8"/>
      <c r="K30" s="8"/>
      <c r="L30" s="9" t="n">
        <f aca="false">(SUM(D30,E30,F30,G30,H30,I30,J30,K30)-MAX(D30,E30,F30,G30,H30,I30,J30,K30)-MIN(D30,E30,F30,G30,H30,I30,J30,K30))/6</f>
        <v>0</v>
      </c>
      <c r="M30" s="10" t="str">
        <f aca="false">IF(L30&gt;=14,IF(L30&gt;=16,IF(L30&gt;=18,"medal złoty","medal srebrny"),"medal brązowy"),"")</f>
        <v/>
      </c>
    </row>
    <row r="31" customFormat="false" ht="12.8" hidden="false" customHeight="false" outlineLevel="0" collapsed="false">
      <c r="A31" s="22"/>
      <c r="B31" s="11"/>
      <c r="C31" s="17"/>
      <c r="D31" s="18"/>
      <c r="E31" s="8"/>
      <c r="F31" s="8"/>
      <c r="G31" s="8"/>
      <c r="H31" s="8"/>
      <c r="I31" s="8"/>
      <c r="J31" s="8"/>
      <c r="K31" s="8"/>
      <c r="L31" s="9" t="n">
        <f aca="false">(SUM(D31,E31,F31,G31,H31,I31,J31,K31)-MAX(D31,E31,F31,G31,H31,I31,J31,K31)-MIN(D31,E31,F31,G31,H31,I31,J31,K31))/6</f>
        <v>0</v>
      </c>
      <c r="M31" s="10" t="str">
        <f aca="false">IF(L31&gt;=14,IF(L31&gt;=16,IF(L31&gt;=18,"medal złoty","medal srebrny"),"medal brązowy"),"")</f>
        <v/>
      </c>
    </row>
    <row r="32" customFormat="false" ht="12.8" hidden="false" customHeight="false" outlineLevel="0" collapsed="false">
      <c r="A32" s="22"/>
      <c r="B32" s="11"/>
      <c r="C32" s="17"/>
      <c r="D32" s="18"/>
      <c r="E32" s="8"/>
      <c r="F32" s="8"/>
      <c r="G32" s="8"/>
      <c r="H32" s="8"/>
      <c r="I32" s="8"/>
      <c r="J32" s="8"/>
      <c r="K32" s="8"/>
      <c r="L32" s="9" t="n">
        <f aca="false">(SUM(D32,E32,F32,G32,H32,I32,J32,K32)-MAX(D32,E32,F32,G32,H32,I32,J32,K32)-MIN(D32,E32,F32,G32,H32,I32,J32,K32))/6</f>
        <v>0</v>
      </c>
      <c r="M32" s="10" t="str">
        <f aca="false">IF(L32&gt;=14,IF(L32&gt;=16,IF(L32&gt;=18,"medal złoty","medal srebrny"),"medal brązowy"),"")</f>
        <v/>
      </c>
    </row>
  </sheetData>
  <mergeCells count="1">
    <mergeCell ref="A1:L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2021-12-07T18:53:55Z</dcterms:created>
  <dc:creator>Ola i Damian</dc:creator>
  <dc:description/>
  <dc:language>pl-PL</dc:language>
  <cp:lastModifiedBy/>
  <dcterms:modified xsi:type="dcterms:W3CDTF">2021-12-09T22:10:04Z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